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ents\Classes\Villanova\ECE9030\"/>
    </mc:Choice>
  </mc:AlternateContent>
  <xr:revisionPtr revIDLastSave="0" documentId="13_ncr:1_{A6D6C165-5CBD-4436-9D2B-3A6FDFBFED98}" xr6:coauthVersionLast="45" xr6:coauthVersionMax="45" xr10:uidLastSave="{00000000-0000-0000-0000-000000000000}"/>
  <bookViews>
    <workbookView xWindow="-120" yWindow="225" windowWidth="25440" windowHeight="15000" xr2:uid="{DE472907-0672-4429-9352-6420EA623C1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1" l="1"/>
  <c r="B62" i="1"/>
  <c r="B66" i="1"/>
  <c r="C66" i="1" s="1"/>
  <c r="D66" i="1" s="1"/>
  <c r="C4" i="2"/>
  <c r="C8" i="2"/>
  <c r="C2" i="2"/>
  <c r="B3" i="2"/>
  <c r="C3" i="2" s="1"/>
  <c r="B4" i="2"/>
  <c r="B5" i="2"/>
  <c r="C5" i="2" s="1"/>
  <c r="B6" i="2"/>
  <c r="C6" i="2" s="1"/>
  <c r="B7" i="2"/>
  <c r="C7" i="2" s="1"/>
  <c r="B8" i="2"/>
  <c r="B9" i="2"/>
  <c r="C9" i="2" s="1"/>
  <c r="B10" i="2"/>
  <c r="C10" i="2" s="1"/>
  <c r="B11" i="2"/>
  <c r="C11" i="2" s="1"/>
  <c r="B2" i="2"/>
  <c r="A70" i="1"/>
  <c r="A37" i="1"/>
  <c r="B37" i="1" s="1"/>
  <c r="A38" i="1"/>
  <c r="B38" i="1" s="1"/>
  <c r="C38" i="1" s="1"/>
  <c r="D38" i="1" s="1"/>
  <c r="A39" i="1"/>
  <c r="B39" i="1" s="1"/>
  <c r="A40" i="1"/>
  <c r="B40" i="1" s="1"/>
  <c r="A41" i="1"/>
  <c r="B41" i="1" s="1"/>
  <c r="A42" i="1"/>
  <c r="B42" i="1" s="1"/>
  <c r="C42" i="1" s="1"/>
  <c r="D42" i="1" s="1"/>
  <c r="A43" i="1"/>
  <c r="B43" i="1" s="1"/>
  <c r="A44" i="1"/>
  <c r="B44" i="1" s="1"/>
  <c r="A45" i="1"/>
  <c r="B45" i="1" s="1"/>
  <c r="C45" i="1" s="1"/>
  <c r="D45" i="1" s="1"/>
  <c r="A46" i="1"/>
  <c r="B46" i="1" s="1"/>
  <c r="C46" i="1" s="1"/>
  <c r="D46" i="1" s="1"/>
  <c r="A47" i="1"/>
  <c r="B47" i="1" s="1"/>
  <c r="A48" i="1"/>
  <c r="B48" i="1" s="1"/>
  <c r="A49" i="1"/>
  <c r="A50" i="1"/>
  <c r="B50" i="1" s="1"/>
  <c r="C50" i="1" s="1"/>
  <c r="D50" i="1" s="1"/>
  <c r="A51" i="1"/>
  <c r="B51" i="1" s="1"/>
  <c r="A52" i="1"/>
  <c r="B52" i="1" s="1"/>
  <c r="A53" i="1"/>
  <c r="B53" i="1" s="1"/>
  <c r="A54" i="1"/>
  <c r="B54" i="1" s="1"/>
  <c r="C54" i="1" s="1"/>
  <c r="D54" i="1" s="1"/>
  <c r="A55" i="1"/>
  <c r="B55" i="1" s="1"/>
  <c r="A56" i="1"/>
  <c r="B56" i="1" s="1"/>
  <c r="A57" i="1"/>
  <c r="B57" i="1" s="1"/>
  <c r="C57" i="1" s="1"/>
  <c r="D57" i="1" s="1"/>
  <c r="A58" i="1"/>
  <c r="B58" i="1" s="1"/>
  <c r="C58" i="1" s="1"/>
  <c r="D58" i="1" s="1"/>
  <c r="A59" i="1"/>
  <c r="B59" i="1" s="1"/>
  <c r="A60" i="1"/>
  <c r="B60" i="1" s="1"/>
  <c r="A61" i="1"/>
  <c r="B61" i="1" s="1"/>
  <c r="A62" i="1"/>
  <c r="A63" i="1"/>
  <c r="B63" i="1" s="1"/>
  <c r="A64" i="1"/>
  <c r="B64" i="1" s="1"/>
  <c r="A65" i="1"/>
  <c r="B65" i="1" s="1"/>
  <c r="A66" i="1"/>
  <c r="A67" i="1"/>
  <c r="B67" i="1" s="1"/>
  <c r="A36" i="1"/>
  <c r="B36" i="1" s="1"/>
  <c r="A15" i="1"/>
  <c r="B15" i="1" s="1"/>
  <c r="A33" i="1"/>
  <c r="B18" i="1"/>
  <c r="B26" i="1"/>
  <c r="B27" i="1"/>
  <c r="B30" i="1"/>
  <c r="A16" i="1"/>
  <c r="B16" i="1" s="1"/>
  <c r="A17" i="1"/>
  <c r="B17" i="1" s="1"/>
  <c r="A18" i="1"/>
  <c r="A19" i="1"/>
  <c r="B19" i="1" s="1"/>
  <c r="A20" i="1"/>
  <c r="B20" i="1" s="1"/>
  <c r="A21" i="1"/>
  <c r="B21" i="1" s="1"/>
  <c r="A22" i="1"/>
  <c r="B22" i="1" s="1"/>
  <c r="A23" i="1"/>
  <c r="B23" i="1" s="1"/>
  <c r="A24" i="1"/>
  <c r="B24" i="1" s="1"/>
  <c r="A25" i="1"/>
  <c r="B25" i="1" s="1"/>
  <c r="A26" i="1"/>
  <c r="A27" i="1"/>
  <c r="A28" i="1"/>
  <c r="B28" i="1" s="1"/>
  <c r="A29" i="1"/>
  <c r="B29" i="1" s="1"/>
  <c r="A30" i="1"/>
  <c r="C53" i="1" l="1"/>
  <c r="D53" i="1" s="1"/>
  <c r="C41" i="1"/>
  <c r="D41" i="1" s="1"/>
  <c r="C37" i="1"/>
  <c r="D37" i="1" s="1"/>
  <c r="C62" i="1"/>
  <c r="D62" i="1" s="1"/>
  <c r="C67" i="1"/>
  <c r="D67" i="1" s="1"/>
  <c r="C63" i="1"/>
  <c r="D63" i="1" s="1"/>
  <c r="C59" i="1"/>
  <c r="D59" i="1" s="1"/>
  <c r="C55" i="1"/>
  <c r="D55" i="1" s="1"/>
  <c r="C51" i="1"/>
  <c r="D51" i="1" s="1"/>
  <c r="C47" i="1"/>
  <c r="D47" i="1" s="1"/>
  <c r="C43" i="1"/>
  <c r="D43" i="1" s="1"/>
  <c r="C39" i="1"/>
  <c r="D39" i="1" s="1"/>
  <c r="C49" i="1"/>
  <c r="D49" i="1" s="1"/>
  <c r="C61" i="1"/>
  <c r="D61" i="1" s="1"/>
  <c r="C65" i="1"/>
  <c r="D65" i="1" s="1"/>
  <c r="C36" i="1"/>
  <c r="D36" i="1" s="1"/>
  <c r="E42" i="1" s="1"/>
  <c r="F42" i="1" s="1"/>
  <c r="C64" i="1"/>
  <c r="D64" i="1" s="1"/>
  <c r="C60" i="1"/>
  <c r="D60" i="1" s="1"/>
  <c r="C56" i="1"/>
  <c r="D56" i="1" s="1"/>
  <c r="C52" i="1"/>
  <c r="D52" i="1" s="1"/>
  <c r="C48" i="1"/>
  <c r="D48" i="1" s="1"/>
  <c r="C44" i="1"/>
  <c r="D44" i="1" s="1"/>
  <c r="E44" i="1" s="1"/>
  <c r="F44" i="1" s="1"/>
  <c r="C40" i="1"/>
  <c r="D40" i="1" s="1"/>
  <c r="C16" i="1"/>
  <c r="D16" i="1" s="1"/>
  <c r="C17" i="1"/>
  <c r="D17" i="1" s="1"/>
  <c r="C25" i="1"/>
  <c r="D25" i="1" s="1"/>
  <c r="C19" i="1"/>
  <c r="D19" i="1" s="1"/>
  <c r="C27" i="1"/>
  <c r="D27" i="1" s="1"/>
  <c r="C21" i="1"/>
  <c r="D21" i="1" s="1"/>
  <c r="C29" i="1"/>
  <c r="D29" i="1" s="1"/>
  <c r="C23" i="1"/>
  <c r="D23" i="1" s="1"/>
  <c r="C15" i="1"/>
  <c r="D15" i="1" s="1"/>
  <c r="C30" i="1"/>
  <c r="D30" i="1" s="1"/>
  <c r="C26" i="1"/>
  <c r="D26" i="1" s="1"/>
  <c r="C22" i="1"/>
  <c r="D22" i="1" s="1"/>
  <c r="C18" i="1"/>
  <c r="D18" i="1" s="1"/>
  <c r="C28" i="1"/>
  <c r="D28" i="1" s="1"/>
  <c r="C24" i="1"/>
  <c r="D24" i="1" s="1"/>
  <c r="C20" i="1"/>
  <c r="D20" i="1" s="1"/>
  <c r="A12" i="1"/>
  <c r="B9" i="1"/>
  <c r="B5" i="1"/>
  <c r="A3" i="1"/>
  <c r="B3" i="1" s="1"/>
  <c r="A4" i="1"/>
  <c r="B4" i="1" s="1"/>
  <c r="A5" i="1"/>
  <c r="A6" i="1"/>
  <c r="B6" i="1" s="1"/>
  <c r="A7" i="1"/>
  <c r="B7" i="1" s="1"/>
  <c r="A8" i="1"/>
  <c r="B8" i="1" s="1"/>
  <c r="C8" i="1" s="1"/>
  <c r="D8" i="1" s="1"/>
  <c r="A9" i="1"/>
  <c r="A2" i="1"/>
  <c r="B2" i="1" s="1"/>
  <c r="C4" i="1" l="1"/>
  <c r="D4" i="1" s="1"/>
  <c r="C7" i="1"/>
  <c r="D7" i="1" s="1"/>
  <c r="C3" i="1"/>
  <c r="D3" i="1" s="1"/>
  <c r="C2" i="1"/>
  <c r="D2" i="1" s="1"/>
  <c r="C6" i="1"/>
  <c r="D6" i="1" s="1"/>
  <c r="E6" i="1" s="1"/>
  <c r="F6" i="1" s="1"/>
  <c r="C5" i="1"/>
  <c r="D5" i="1" s="1"/>
  <c r="C9" i="1"/>
  <c r="D9" i="1" s="1"/>
  <c r="E60" i="1"/>
  <c r="F60" i="1" s="1"/>
  <c r="E41" i="1"/>
  <c r="F41" i="1" s="1"/>
  <c r="E40" i="1"/>
  <c r="F40" i="1" s="1"/>
  <c r="E56" i="1"/>
  <c r="F56" i="1" s="1"/>
  <c r="E65" i="1"/>
  <c r="F65" i="1" s="1"/>
  <c r="E43" i="1"/>
  <c r="F43" i="1" s="1"/>
  <c r="E59" i="1"/>
  <c r="F59" i="1" s="1"/>
  <c r="E37" i="1"/>
  <c r="F37" i="1" s="1"/>
  <c r="E38" i="1"/>
  <c r="F38" i="1" s="1"/>
  <c r="E54" i="1"/>
  <c r="F54" i="1" s="1"/>
  <c r="E61" i="1"/>
  <c r="F61" i="1" s="1"/>
  <c r="E63" i="1"/>
  <c r="F63" i="1" s="1"/>
  <c r="E45" i="1"/>
  <c r="F45" i="1" s="1"/>
  <c r="E48" i="1"/>
  <c r="F48" i="1" s="1"/>
  <c r="E64" i="1"/>
  <c r="F64" i="1" s="1"/>
  <c r="E49" i="1"/>
  <c r="F49" i="1" s="1"/>
  <c r="E51" i="1"/>
  <c r="F51" i="1" s="1"/>
  <c r="E67" i="1"/>
  <c r="F67" i="1" s="1"/>
  <c r="E53" i="1"/>
  <c r="F53" i="1" s="1"/>
  <c r="E58" i="1"/>
  <c r="F58" i="1" s="1"/>
  <c r="E47" i="1"/>
  <c r="F47" i="1" s="1"/>
  <c r="E46" i="1"/>
  <c r="F46" i="1" s="1"/>
  <c r="E52" i="1"/>
  <c r="F52" i="1" s="1"/>
  <c r="E36" i="1"/>
  <c r="F36" i="1" s="1"/>
  <c r="E39" i="1"/>
  <c r="F39" i="1" s="1"/>
  <c r="G39" i="1" s="1"/>
  <c r="H39" i="1" s="1"/>
  <c r="E55" i="1"/>
  <c r="F55" i="1" s="1"/>
  <c r="E62" i="1"/>
  <c r="F62" i="1" s="1"/>
  <c r="E57" i="1"/>
  <c r="F57" i="1" s="1"/>
  <c r="E66" i="1"/>
  <c r="F66" i="1" s="1"/>
  <c r="G66" i="1" s="1"/>
  <c r="H66" i="1" s="1"/>
  <c r="E50" i="1"/>
  <c r="F50" i="1" s="1"/>
  <c r="E20" i="1"/>
  <c r="F20" i="1" s="1"/>
  <c r="E19" i="1"/>
  <c r="F19" i="1" s="1"/>
  <c r="E22" i="1"/>
  <c r="F22" i="1" s="1"/>
  <c r="E15" i="1"/>
  <c r="F15" i="1" s="1"/>
  <c r="E24" i="1"/>
  <c r="F24" i="1" s="1"/>
  <c r="E26" i="1"/>
  <c r="F26" i="1" s="1"/>
  <c r="E17" i="1"/>
  <c r="F17" i="1" s="1"/>
  <c r="E27" i="1"/>
  <c r="F27" i="1" s="1"/>
  <c r="E28" i="1"/>
  <c r="F28" i="1" s="1"/>
  <c r="E30" i="1"/>
  <c r="F30" i="1" s="1"/>
  <c r="E25" i="1"/>
  <c r="F25" i="1" s="1"/>
  <c r="E21" i="1"/>
  <c r="F21" i="1" s="1"/>
  <c r="E18" i="1"/>
  <c r="F18" i="1" s="1"/>
  <c r="E23" i="1"/>
  <c r="F23" i="1" s="1"/>
  <c r="E16" i="1"/>
  <c r="F16" i="1" s="1"/>
  <c r="E29" i="1"/>
  <c r="F29" i="1" s="1"/>
  <c r="G43" i="1" l="1"/>
  <c r="H43" i="1" s="1"/>
  <c r="G50" i="1"/>
  <c r="H50" i="1" s="1"/>
  <c r="G55" i="1"/>
  <c r="H55" i="1" s="1"/>
  <c r="G46" i="1"/>
  <c r="H46" i="1" s="1"/>
  <c r="G53" i="1"/>
  <c r="H53" i="1" s="1"/>
  <c r="G64" i="1"/>
  <c r="H64" i="1" s="1"/>
  <c r="G61" i="1"/>
  <c r="H61" i="1" s="1"/>
  <c r="G59" i="1"/>
  <c r="H59" i="1" s="1"/>
  <c r="G40" i="1"/>
  <c r="H40" i="1" s="1"/>
  <c r="E5" i="1"/>
  <c r="F5" i="1" s="1"/>
  <c r="E7" i="1"/>
  <c r="F7" i="1" s="1"/>
  <c r="G48" i="1"/>
  <c r="H48" i="1" s="1"/>
  <c r="G41" i="1"/>
  <c r="H41" i="1" s="1"/>
  <c r="E4" i="1"/>
  <c r="F4" i="1" s="1"/>
  <c r="G67" i="1"/>
  <c r="H67" i="1" s="1"/>
  <c r="G36" i="1"/>
  <c r="H36" i="1" s="1"/>
  <c r="G44" i="1"/>
  <c r="H44" i="1" s="1"/>
  <c r="G51" i="1"/>
  <c r="H51" i="1" s="1"/>
  <c r="G45" i="1"/>
  <c r="H45" i="1" s="1"/>
  <c r="G38" i="1"/>
  <c r="H38" i="1" s="1"/>
  <c r="G65" i="1"/>
  <c r="H65" i="1" s="1"/>
  <c r="G60" i="1"/>
  <c r="H60" i="1" s="1"/>
  <c r="E2" i="1"/>
  <c r="F2" i="1" s="1"/>
  <c r="G42" i="1"/>
  <c r="H42" i="1" s="1"/>
  <c r="G47" i="1"/>
  <c r="H47" i="1" s="1"/>
  <c r="I47" i="1" s="1"/>
  <c r="J47" i="1" s="1"/>
  <c r="G54" i="1"/>
  <c r="H54" i="1" s="1"/>
  <c r="G57" i="1"/>
  <c r="H57" i="1" s="1"/>
  <c r="G62" i="1"/>
  <c r="H62" i="1" s="1"/>
  <c r="I62" i="1" s="1"/>
  <c r="J62" i="1" s="1"/>
  <c r="G52" i="1"/>
  <c r="H52" i="1" s="1"/>
  <c r="G58" i="1"/>
  <c r="H58" i="1" s="1"/>
  <c r="G49" i="1"/>
  <c r="H49" i="1" s="1"/>
  <c r="G63" i="1"/>
  <c r="H63" i="1" s="1"/>
  <c r="I63" i="1" s="1"/>
  <c r="J63" i="1" s="1"/>
  <c r="G37" i="1"/>
  <c r="H37" i="1" s="1"/>
  <c r="G56" i="1"/>
  <c r="H56" i="1" s="1"/>
  <c r="E9" i="1"/>
  <c r="F9" i="1" s="1"/>
  <c r="E3" i="1"/>
  <c r="F3" i="1" s="1"/>
  <c r="G3" i="1" s="1"/>
  <c r="E8" i="1"/>
  <c r="F8" i="1" s="1"/>
  <c r="G17" i="1"/>
  <c r="H17" i="1" s="1"/>
  <c r="G29" i="1"/>
  <c r="H29" i="1" s="1"/>
  <c r="G27" i="1"/>
  <c r="H27" i="1" s="1"/>
  <c r="G19" i="1"/>
  <c r="H19" i="1" s="1"/>
  <c r="G21" i="1"/>
  <c r="H21" i="1" s="1"/>
  <c r="G23" i="1"/>
  <c r="H23" i="1" s="1"/>
  <c r="G15" i="1"/>
  <c r="H15" i="1" s="1"/>
  <c r="G25" i="1"/>
  <c r="H25" i="1" s="1"/>
  <c r="G16" i="1"/>
  <c r="H16" i="1" s="1"/>
  <c r="G22" i="1"/>
  <c r="H22" i="1" s="1"/>
  <c r="G30" i="1"/>
  <c r="H30" i="1" s="1"/>
  <c r="G26" i="1"/>
  <c r="H26" i="1" s="1"/>
  <c r="G18" i="1"/>
  <c r="H18" i="1" s="1"/>
  <c r="G28" i="1"/>
  <c r="H28" i="1" s="1"/>
  <c r="G24" i="1"/>
  <c r="H24" i="1" s="1"/>
  <c r="G20" i="1"/>
  <c r="H20" i="1" s="1"/>
  <c r="I41" i="1" l="1"/>
  <c r="J41" i="1" s="1"/>
  <c r="G5" i="1"/>
  <c r="G8" i="1"/>
  <c r="I37" i="1"/>
  <c r="J37" i="1" s="1"/>
  <c r="I52" i="1"/>
  <c r="J52" i="1" s="1"/>
  <c r="I54" i="1"/>
  <c r="J54" i="1" s="1"/>
  <c r="I60" i="1"/>
  <c r="J60" i="1" s="1"/>
  <c r="I51" i="1"/>
  <c r="J51" i="1" s="1"/>
  <c r="G4" i="1"/>
  <c r="G7" i="1"/>
  <c r="I61" i="1"/>
  <c r="J61" i="1" s="1"/>
  <c r="I55" i="1"/>
  <c r="J55" i="1" s="1"/>
  <c r="I65" i="1"/>
  <c r="J65" i="1" s="1"/>
  <c r="I64" i="1"/>
  <c r="J64" i="1" s="1"/>
  <c r="G9" i="1"/>
  <c r="I57" i="1"/>
  <c r="J57" i="1" s="1"/>
  <c r="I38" i="1"/>
  <c r="J38" i="1" s="1"/>
  <c r="I36" i="1"/>
  <c r="J36" i="1" s="1"/>
  <c r="I48" i="1"/>
  <c r="J48" i="1" s="1"/>
  <c r="I40" i="1"/>
  <c r="J40" i="1" s="1"/>
  <c r="I53" i="1"/>
  <c r="J53" i="1" s="1"/>
  <c r="I43" i="1"/>
  <c r="J43" i="1" s="1"/>
  <c r="I44" i="1"/>
  <c r="J44" i="1" s="1"/>
  <c r="I50" i="1"/>
  <c r="J50" i="1" s="1"/>
  <c r="I49" i="1"/>
  <c r="J49" i="1" s="1"/>
  <c r="I42" i="1"/>
  <c r="J42" i="1" s="1"/>
  <c r="I56" i="1"/>
  <c r="J56" i="1" s="1"/>
  <c r="I58" i="1"/>
  <c r="J58" i="1" s="1"/>
  <c r="G6" i="1"/>
  <c r="G2" i="1"/>
  <c r="I45" i="1"/>
  <c r="J45" i="1" s="1"/>
  <c r="I67" i="1"/>
  <c r="J67" i="1" s="1"/>
  <c r="K67" i="1" s="1"/>
  <c r="L67" i="1" s="1"/>
  <c r="I39" i="1"/>
  <c r="J39" i="1" s="1"/>
  <c r="I59" i="1"/>
  <c r="J59" i="1" s="1"/>
  <c r="I46" i="1"/>
  <c r="J46" i="1" s="1"/>
  <c r="I66" i="1"/>
  <c r="J66" i="1" s="1"/>
  <c r="K66" i="1" s="1"/>
  <c r="L66" i="1" s="1"/>
  <c r="I26" i="1"/>
  <c r="J26" i="1" s="1"/>
  <c r="I24" i="1"/>
  <c r="J24" i="1" s="1"/>
  <c r="I20" i="1"/>
  <c r="J20" i="1" s="1"/>
  <c r="I30" i="1"/>
  <c r="J30" i="1" s="1"/>
  <c r="I25" i="1"/>
  <c r="J25" i="1" s="1"/>
  <c r="I21" i="1"/>
  <c r="J21" i="1" s="1"/>
  <c r="I27" i="1"/>
  <c r="J27" i="1" s="1"/>
  <c r="I19" i="1"/>
  <c r="J19" i="1" s="1"/>
  <c r="I29" i="1"/>
  <c r="J29" i="1" s="1"/>
  <c r="I23" i="1"/>
  <c r="J23" i="1" s="1"/>
  <c r="I15" i="1"/>
  <c r="J15" i="1" s="1"/>
  <c r="I17" i="1"/>
  <c r="J17" i="1" s="1"/>
  <c r="I28" i="1"/>
  <c r="J28" i="1" s="1"/>
  <c r="I22" i="1"/>
  <c r="J22" i="1" s="1"/>
  <c r="I18" i="1"/>
  <c r="J18" i="1" s="1"/>
  <c r="I16" i="1"/>
  <c r="J16" i="1" s="1"/>
  <c r="K53" i="1" l="1"/>
  <c r="L53" i="1" s="1"/>
  <c r="K54" i="1"/>
  <c r="L54" i="1" s="1"/>
  <c r="K39" i="1"/>
  <c r="L39" i="1" s="1"/>
  <c r="K49" i="1"/>
  <c r="L49" i="1" s="1"/>
  <c r="K43" i="1"/>
  <c r="L43" i="1" s="1"/>
  <c r="K36" i="1"/>
  <c r="L36" i="1" s="1"/>
  <c r="K64" i="1"/>
  <c r="L64" i="1" s="1"/>
  <c r="K61" i="1"/>
  <c r="L61" i="1" s="1"/>
  <c r="K60" i="1"/>
  <c r="L60" i="1" s="1"/>
  <c r="K58" i="1"/>
  <c r="L58" i="1" s="1"/>
  <c r="K38" i="1"/>
  <c r="L38" i="1" s="1"/>
  <c r="K45" i="1"/>
  <c r="L45" i="1" s="1"/>
  <c r="K44" i="1"/>
  <c r="L44" i="1" s="1"/>
  <c r="K40" i="1"/>
  <c r="L40" i="1" s="1"/>
  <c r="K57" i="1"/>
  <c r="L57" i="1" s="1"/>
  <c r="K62" i="1"/>
  <c r="L62" i="1" s="1"/>
  <c r="K52" i="1"/>
  <c r="L52" i="1" s="1"/>
  <c r="K41" i="1"/>
  <c r="L41" i="1" s="1"/>
  <c r="K50" i="1"/>
  <c r="L50" i="1" s="1"/>
  <c r="K65" i="1"/>
  <c r="L65" i="1" s="1"/>
  <c r="M65" i="1" s="1"/>
  <c r="N65" i="1" s="1"/>
  <c r="K46" i="1"/>
  <c r="L46" i="1" s="1"/>
  <c r="K56" i="1"/>
  <c r="L56" i="1" s="1"/>
  <c r="K59" i="1"/>
  <c r="L59" i="1" s="1"/>
  <c r="K42" i="1"/>
  <c r="L42" i="1" s="1"/>
  <c r="K63" i="1"/>
  <c r="L63" i="1" s="1"/>
  <c r="K48" i="1"/>
  <c r="L48" i="1" s="1"/>
  <c r="K55" i="1"/>
  <c r="L55" i="1" s="1"/>
  <c r="K51" i="1"/>
  <c r="L51" i="1" s="1"/>
  <c r="K37" i="1"/>
  <c r="L37" i="1" s="1"/>
  <c r="K47" i="1"/>
  <c r="L47" i="1" s="1"/>
  <c r="K16" i="1"/>
  <c r="K30" i="1"/>
  <c r="K18" i="1"/>
  <c r="K22" i="1"/>
  <c r="K27" i="1"/>
  <c r="K19" i="1"/>
  <c r="K29" i="1"/>
  <c r="K21" i="1"/>
  <c r="K23" i="1"/>
  <c r="K15" i="1"/>
  <c r="K25" i="1"/>
  <c r="K17" i="1"/>
  <c r="K20" i="1"/>
  <c r="K24" i="1"/>
  <c r="K28" i="1"/>
  <c r="K26" i="1"/>
  <c r="M47" i="1" l="1"/>
  <c r="N47" i="1" s="1"/>
  <c r="M48" i="1"/>
  <c r="N48" i="1" s="1"/>
  <c r="M56" i="1"/>
  <c r="N56" i="1" s="1"/>
  <c r="M67" i="1"/>
  <c r="N67" i="1" s="1"/>
  <c r="M57" i="1"/>
  <c r="N57" i="1" s="1"/>
  <c r="M38" i="1"/>
  <c r="N38" i="1" s="1"/>
  <c r="M64" i="1"/>
  <c r="N64" i="1" s="1"/>
  <c r="M39" i="1"/>
  <c r="N39" i="1" s="1"/>
  <c r="M66" i="1"/>
  <c r="N66" i="1" s="1"/>
  <c r="M37" i="1"/>
  <c r="N37" i="1" s="1"/>
  <c r="M63" i="1"/>
  <c r="N63" i="1" s="1"/>
  <c r="M46" i="1"/>
  <c r="N46" i="1" s="1"/>
  <c r="M41" i="1"/>
  <c r="N41" i="1" s="1"/>
  <c r="M40" i="1"/>
  <c r="N40" i="1" s="1"/>
  <c r="M58" i="1"/>
  <c r="N58" i="1" s="1"/>
  <c r="M36" i="1"/>
  <c r="N36" i="1" s="1"/>
  <c r="M54" i="1"/>
  <c r="N54" i="1" s="1"/>
  <c r="M51" i="1"/>
  <c r="N51" i="1" s="1"/>
  <c r="M42" i="1"/>
  <c r="N42" i="1" s="1"/>
  <c r="M55" i="1"/>
  <c r="N55" i="1" s="1"/>
  <c r="M59" i="1"/>
  <c r="N59" i="1" s="1"/>
  <c r="M50" i="1"/>
  <c r="N50" i="1" s="1"/>
  <c r="M62" i="1"/>
  <c r="N62" i="1" s="1"/>
  <c r="M45" i="1"/>
  <c r="N45" i="1" s="1"/>
  <c r="M61" i="1"/>
  <c r="N61" i="1" s="1"/>
  <c r="M49" i="1"/>
  <c r="N49" i="1" s="1"/>
  <c r="M52" i="1"/>
  <c r="N52" i="1" s="1"/>
  <c r="M44" i="1"/>
  <c r="N44" i="1" s="1"/>
  <c r="M60" i="1"/>
  <c r="N60" i="1" s="1"/>
  <c r="M43" i="1"/>
  <c r="N43" i="1" s="1"/>
  <c r="O43" i="1" s="1"/>
  <c r="P43" i="1" s="1"/>
  <c r="M53" i="1"/>
  <c r="N53" i="1" s="1"/>
  <c r="O62" i="1" l="1"/>
  <c r="P62" i="1" s="1"/>
  <c r="O58" i="1"/>
  <c r="P58" i="1" s="1"/>
  <c r="O64" i="1"/>
  <c r="P64" i="1" s="1"/>
  <c r="O49" i="1"/>
  <c r="P49" i="1" s="1"/>
  <c r="O51" i="1"/>
  <c r="P51" i="1" s="1"/>
  <c r="O40" i="1"/>
  <c r="P40" i="1" s="1"/>
  <c r="O38" i="1"/>
  <c r="P38" i="1" s="1"/>
  <c r="O53" i="1"/>
  <c r="P53" i="1" s="1"/>
  <c r="O52" i="1"/>
  <c r="P52" i="1" s="1"/>
  <c r="O45" i="1"/>
  <c r="P45" i="1" s="1"/>
  <c r="O55" i="1"/>
  <c r="P55" i="1" s="1"/>
  <c r="O36" i="1"/>
  <c r="P36" i="1" s="1"/>
  <c r="O46" i="1"/>
  <c r="P46" i="1" s="1"/>
  <c r="O39" i="1"/>
  <c r="P39" i="1" s="1"/>
  <c r="O67" i="1"/>
  <c r="P67" i="1" s="1"/>
  <c r="O48" i="1"/>
  <c r="P48" i="1" s="1"/>
  <c r="O65" i="1"/>
  <c r="P65" i="1" s="1"/>
  <c r="O42" i="1"/>
  <c r="P42" i="1" s="1"/>
  <c r="O63" i="1"/>
  <c r="P63" i="1" s="1"/>
  <c r="O56" i="1"/>
  <c r="P56" i="1" s="1"/>
  <c r="O60" i="1"/>
  <c r="P60" i="1" s="1"/>
  <c r="O50" i="1"/>
  <c r="P50" i="1" s="1"/>
  <c r="O37" i="1"/>
  <c r="P37" i="1" s="1"/>
  <c r="O44" i="1"/>
  <c r="P44" i="1" s="1"/>
  <c r="O61" i="1"/>
  <c r="P61" i="1" s="1"/>
  <c r="O59" i="1"/>
  <c r="P59" i="1" s="1"/>
  <c r="O54" i="1"/>
  <c r="P54" i="1" s="1"/>
  <c r="O41" i="1"/>
  <c r="P41" i="1" s="1"/>
  <c r="O66" i="1"/>
  <c r="P66" i="1" s="1"/>
  <c r="O57" i="1"/>
  <c r="P57" i="1" s="1"/>
  <c r="Q57" i="1" s="1"/>
  <c r="O47" i="1"/>
  <c r="P47" i="1" s="1"/>
  <c r="Q50" i="1" l="1"/>
  <c r="Q39" i="1"/>
  <c r="Q40" i="1"/>
  <c r="Q61" i="1"/>
  <c r="Q65" i="1"/>
  <c r="Q52" i="1"/>
  <c r="Q51" i="1"/>
  <c r="Q41" i="1"/>
  <c r="Q56" i="1"/>
  <c r="Q59" i="1"/>
  <c r="Q36" i="1"/>
  <c r="Q47" i="1"/>
  <c r="Q54" i="1"/>
  <c r="Q37" i="1"/>
  <c r="Q63" i="1"/>
  <c r="Q67" i="1"/>
  <c r="Q55" i="1"/>
  <c r="Q38" i="1"/>
  <c r="Q64" i="1"/>
  <c r="Q42" i="1"/>
  <c r="Q45" i="1"/>
  <c r="Q58" i="1"/>
  <c r="Q66" i="1"/>
  <c r="Q60" i="1"/>
  <c r="Q46" i="1"/>
  <c r="Q62" i="1"/>
  <c r="Q44" i="1"/>
  <c r="Q48" i="1"/>
  <c r="Q53" i="1"/>
  <c r="Q49" i="1"/>
  <c r="Q43" i="1"/>
</calcChain>
</file>

<file path=xl/sharedStrings.xml><?xml version="1.0" encoding="utf-8"?>
<sst xmlns="http://schemas.openxmlformats.org/spreadsheetml/2006/main" count="25" uniqueCount="12">
  <si>
    <t>Optimal # of iterations</t>
  </si>
  <si>
    <t>Init</t>
  </si>
  <si>
    <t>Iter 1</t>
  </si>
  <si>
    <t>Iter 2</t>
  </si>
  <si>
    <t>Iter 3</t>
  </si>
  <si>
    <t>Iter 4</t>
  </si>
  <si>
    <t>Iter 5</t>
  </si>
  <si>
    <t>Iter 6</t>
  </si>
  <si>
    <t># bits</t>
  </si>
  <si>
    <t># elements</t>
  </si>
  <si>
    <t>Iter 7</t>
  </si>
  <si>
    <t>Iter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</si>
</sst>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(Sheet1!$C$5,Sheet1!$E$5,Sheet1!$G$5)</c:f>
              <c:numCache>
                <c:formatCode>General</c:formatCode>
                <c:ptCount val="3"/>
                <c:pt idx="0">
                  <c:v>0.88388347648318433</c:v>
                </c:pt>
                <c:pt idx="1">
                  <c:v>0.9722718241315027</c:v>
                </c:pt>
                <c:pt idx="2">
                  <c:v>0.57452425971406973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8A-483A-9CD0-854CDB2CC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9649152"/>
        <c:axId val="819655384"/>
      </c:scatterChart>
      <c:valAx>
        <c:axId val="819649152"/>
        <c:scaling>
          <c:orientation val="minMax"/>
          <c:max val="3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655384"/>
        <c:crosses val="autoZero"/>
        <c:crossBetween val="midCat"/>
        <c:majorUnit val="1"/>
        <c:minorUnit val="1"/>
      </c:valAx>
      <c:valAx>
        <c:axId val="8196553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964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(Sheet1!$C$22,Sheet1!$E$22,Sheet1!$G$22,Sheet1!$I$22,Sheet1!$K$22)</c:f>
              <c:numCache>
                <c:formatCode>General</c:formatCode>
                <c:ptCount val="5"/>
                <c:pt idx="0">
                  <c:v>0.6875</c:v>
                </c:pt>
                <c:pt idx="1">
                  <c:v>0.953125</c:v>
                </c:pt>
                <c:pt idx="2">
                  <c:v>0.98046875</c:v>
                </c:pt>
                <c:pt idx="3">
                  <c:v>0.7626953125</c:v>
                </c:pt>
                <c:pt idx="4">
                  <c:v>0.354248046875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B1-4798-B22A-532ECA2CE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574456"/>
        <c:axId val="428578392"/>
      </c:scatterChart>
      <c:valAx>
        <c:axId val="428574456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578392"/>
        <c:crosses val="autoZero"/>
        <c:crossBetween val="midCat"/>
        <c:majorUnit val="1"/>
        <c:minorUnit val="1"/>
      </c:valAx>
      <c:valAx>
        <c:axId val="4285783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8574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(Sheet1!$C$61,Sheet1!$E$61,Sheet1!$G$61,Sheet1!$I$61,Sheet1!$K$61,Sheet1!$M$61,Sheet1!$O$61,Sheet1!$Q$61)</c:f>
              <c:numCache>
                <c:formatCode>General</c:formatCode>
                <c:ptCount val="8"/>
                <c:pt idx="0">
                  <c:v>0.50823299897783092</c:v>
                </c:pt>
                <c:pt idx="1">
                  <c:v>0.77616017778679602</c:v>
                </c:pt>
                <c:pt idx="2">
                  <c:v>0.94706733437241175</c:v>
                </c:pt>
                <c:pt idx="3">
                  <c:v>0.99959107416147619</c:v>
                </c:pt>
                <c:pt idx="4">
                  <c:v>0.92716592968035616</c:v>
                </c:pt>
                <c:pt idx="5">
                  <c:v>0.73884504398919149</c:v>
                </c:pt>
                <c:pt idx="6">
                  <c:v>0.45816852779937783</c:v>
                </c:pt>
                <c:pt idx="7">
                  <c:v>0.12022094563464208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44-4B6D-9EC0-6F868324F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948432"/>
        <c:axId val="829948760"/>
      </c:scatterChart>
      <c:valAx>
        <c:axId val="829948432"/>
        <c:scaling>
          <c:orientation val="minMax"/>
          <c:max val="8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948760"/>
        <c:crosses val="autoZero"/>
        <c:crossBetween val="midCat"/>
        <c:minorUnit val="1"/>
      </c:valAx>
      <c:valAx>
        <c:axId val="8299487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9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Optimal Number of Iterations vs. Number of Bits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Sheet2!$C$2:$C$11</c:f>
              <c:numCache>
                <c:formatCode>General</c:formatCode>
                <c:ptCount val="10"/>
                <c:pt idx="0">
                  <c:v>1.1107207345395915</c:v>
                </c:pt>
                <c:pt idx="1">
                  <c:v>1.5707963267948966</c:v>
                </c:pt>
                <c:pt idx="2">
                  <c:v>2.2214414690791831</c:v>
                </c:pt>
                <c:pt idx="3">
                  <c:v>3.1415926535897931</c:v>
                </c:pt>
                <c:pt idx="4">
                  <c:v>4.4428829381583661</c:v>
                </c:pt>
                <c:pt idx="5">
                  <c:v>6.2831853071795862</c:v>
                </c:pt>
                <c:pt idx="6">
                  <c:v>8.8857658763167322</c:v>
                </c:pt>
                <c:pt idx="7">
                  <c:v>12.566370614359172</c:v>
                </c:pt>
                <c:pt idx="8">
                  <c:v>17.771531752633464</c:v>
                </c:pt>
                <c:pt idx="9">
                  <c:v>25.132741228718345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70-4768-B9A0-E63C3DA75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189320"/>
        <c:axId val="426464272"/>
      </c:scatterChart>
      <c:valAx>
        <c:axId val="638189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464272"/>
        <c:crosses val="autoZero"/>
        <c:crossBetween val="midCat"/>
      </c:valAx>
      <c:valAx>
        <c:axId val="42646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189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Optimal Number of Iterations vs. Number of Elements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Sheet2!$B$2:$B$11</c:f>
              <c:numCache>
                <c:formatCode>General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</c:numCache>
            </c:numRef>
          </c:xVal>
          <c:yVal>
            <c:numRef>
              <c:f>Sheet2!$C$2:$C$11</c:f>
              <c:numCache>
                <c:formatCode>General</c:formatCode>
                <c:ptCount val="10"/>
                <c:pt idx="0">
                  <c:v>1.1107207345395915</c:v>
                </c:pt>
                <c:pt idx="1">
                  <c:v>1.5707963267948966</c:v>
                </c:pt>
                <c:pt idx="2">
                  <c:v>2.2214414690791831</c:v>
                </c:pt>
                <c:pt idx="3">
                  <c:v>3.1415926535897931</c:v>
                </c:pt>
                <c:pt idx="4">
                  <c:v>4.4428829381583661</c:v>
                </c:pt>
                <c:pt idx="5">
                  <c:v>6.2831853071795862</c:v>
                </c:pt>
                <c:pt idx="6">
                  <c:v>8.8857658763167322</c:v>
                </c:pt>
                <c:pt idx="7">
                  <c:v>12.566370614359172</c:v>
                </c:pt>
                <c:pt idx="8">
                  <c:v>17.771531752633464</c:v>
                </c:pt>
                <c:pt idx="9">
                  <c:v>25.132741228718345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F6-4813-B674-98DF56963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8318544"/>
        <c:axId val="638315592"/>
      </c:scatterChart>
      <c:valAx>
        <c:axId val="638318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315592"/>
        <c:crosses val="autoZero"/>
        <c:crossBetween val="midCat"/>
      </c:valAx>
      <c:valAx>
        <c:axId val="638315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318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</xdr:row>
      <xdr:rowOff>9525</xdr:rowOff>
    </xdr:from>
    <xdr:to>
      <xdr:col>14</xdr:col>
      <xdr:colOff>104775</xdr:colOff>
      <xdr:row>10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BD5A755-0315-4EA3-9049-0B7FAC259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</xdr:colOff>
      <xdr:row>14</xdr:row>
      <xdr:rowOff>171450</xdr:rowOff>
    </xdr:from>
    <xdr:to>
      <xdr:col>19</xdr:col>
      <xdr:colOff>361950</xdr:colOff>
      <xdr:row>29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3055491-3E5D-4619-AC23-9E251FE2A4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342900</xdr:colOff>
      <xdr:row>40</xdr:row>
      <xdr:rowOff>104775</xdr:rowOff>
    </xdr:from>
    <xdr:to>
      <xdr:col>25</xdr:col>
      <xdr:colOff>38100</xdr:colOff>
      <xdr:row>54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256EF4B-2C8F-400A-9ACE-45CD11466C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0</xdr:rowOff>
    </xdr:from>
    <xdr:to>
      <xdr:col>15</xdr:col>
      <xdr:colOff>0</xdr:colOff>
      <xdr:row>18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F7D11B-3439-47AF-BD9A-5E7EDDEADE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85724</xdr:colOff>
      <xdr:row>18</xdr:row>
      <xdr:rowOff>180975</xdr:rowOff>
    </xdr:from>
    <xdr:to>
      <xdr:col>14</xdr:col>
      <xdr:colOff>609599</xdr:colOff>
      <xdr:row>36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F2A9DA-6C36-44BB-9429-CFAE96D3C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FC916-C70B-4899-A8C9-9D33DD1CE675}">
  <dimension ref="A1:U70"/>
  <sheetViews>
    <sheetView tabSelected="1" workbookViewId="0">
      <selection activeCell="R10" sqref="R10"/>
    </sheetView>
  </sheetViews>
  <sheetFormatPr defaultRowHeight="15" x14ac:dyDescent="0.25"/>
  <sheetData>
    <row r="1" spans="1:13" x14ac:dyDescent="0.25">
      <c r="A1" s="4" t="s">
        <v>1</v>
      </c>
      <c r="B1" s="6" t="s">
        <v>2</v>
      </c>
      <c r="C1" s="6"/>
      <c r="D1" s="6" t="s">
        <v>3</v>
      </c>
      <c r="E1" s="6"/>
      <c r="F1" s="6" t="s">
        <v>4</v>
      </c>
      <c r="G1" s="6"/>
      <c r="H1" s="7"/>
      <c r="I1" s="7"/>
    </row>
    <row r="2" spans="1:13" x14ac:dyDescent="0.25">
      <c r="A2">
        <f>1/SQRT(8)</f>
        <v>0.35355339059327373</v>
      </c>
      <c r="B2">
        <f>A2</f>
        <v>0.35355339059327373</v>
      </c>
      <c r="C2">
        <f t="shared" ref="C2:C9" si="0">2*AVERAGE(B$2:B$9)-B2</f>
        <v>0.17677669529663687</v>
      </c>
      <c r="D2">
        <f>C2</f>
        <v>0.17677669529663687</v>
      </c>
      <c r="E2" s="2">
        <f t="shared" ref="E2:E9" si="1">2*AVERAGE(D$2:D$9)-D2</f>
        <v>-8.8388347648318433E-2</v>
      </c>
      <c r="F2">
        <f>E2</f>
        <v>-8.8388347648318433E-2</v>
      </c>
      <c r="G2">
        <f t="shared" ref="G2:G9" si="2">2*AVERAGE(F$2:F$9)-F2</f>
        <v>-0.30935921676911454</v>
      </c>
      <c r="H2" s="5"/>
      <c r="I2" s="5"/>
    </row>
    <row r="3" spans="1:13" x14ac:dyDescent="0.25">
      <c r="A3">
        <f t="shared" ref="A3:A9" si="3">1/SQRT(8)</f>
        <v>0.35355339059327373</v>
      </c>
      <c r="B3">
        <f>A3</f>
        <v>0.35355339059327373</v>
      </c>
      <c r="C3">
        <f t="shared" si="0"/>
        <v>0.17677669529663687</v>
      </c>
      <c r="D3">
        <f>C3</f>
        <v>0.17677669529663687</v>
      </c>
      <c r="E3" s="2">
        <f t="shared" si="1"/>
        <v>-8.8388347648318433E-2</v>
      </c>
      <c r="F3">
        <f>E3</f>
        <v>-8.8388347648318433E-2</v>
      </c>
      <c r="G3">
        <f t="shared" si="2"/>
        <v>-0.30935921676911454</v>
      </c>
      <c r="H3" s="5"/>
      <c r="I3" s="5"/>
    </row>
    <row r="4" spans="1:13" x14ac:dyDescent="0.25">
      <c r="A4">
        <f t="shared" si="3"/>
        <v>0.35355339059327373</v>
      </c>
      <c r="B4">
        <f>A4</f>
        <v>0.35355339059327373</v>
      </c>
      <c r="C4">
        <f t="shared" si="0"/>
        <v>0.17677669529663687</v>
      </c>
      <c r="D4">
        <f>C4</f>
        <v>0.17677669529663687</v>
      </c>
      <c r="E4" s="2">
        <f t="shared" si="1"/>
        <v>-8.8388347648318433E-2</v>
      </c>
      <c r="F4">
        <f>E4</f>
        <v>-8.8388347648318433E-2</v>
      </c>
      <c r="G4">
        <f t="shared" si="2"/>
        <v>-0.30935921676911454</v>
      </c>
      <c r="H4" s="5"/>
      <c r="I4" s="5"/>
    </row>
    <row r="5" spans="1:13" x14ac:dyDescent="0.25">
      <c r="A5" s="1">
        <f t="shared" si="3"/>
        <v>0.35355339059327373</v>
      </c>
      <c r="B5" s="1">
        <f>-A5</f>
        <v>-0.35355339059327373</v>
      </c>
      <c r="C5" s="1">
        <f t="shared" si="0"/>
        <v>0.88388347648318433</v>
      </c>
      <c r="D5" s="1">
        <f>-C5</f>
        <v>-0.88388347648318433</v>
      </c>
      <c r="E5" s="3">
        <f t="shared" si="1"/>
        <v>0.9722718241315027</v>
      </c>
      <c r="F5" s="1">
        <f>-E5</f>
        <v>-0.9722718241315027</v>
      </c>
      <c r="G5" s="1">
        <f t="shared" si="2"/>
        <v>0.57452425971406973</v>
      </c>
      <c r="H5" s="5"/>
      <c r="I5" s="5"/>
    </row>
    <row r="6" spans="1:13" x14ac:dyDescent="0.25">
      <c r="A6">
        <f t="shared" si="3"/>
        <v>0.35355339059327373</v>
      </c>
      <c r="B6">
        <f>A6</f>
        <v>0.35355339059327373</v>
      </c>
      <c r="C6">
        <f t="shared" si="0"/>
        <v>0.17677669529663687</v>
      </c>
      <c r="D6">
        <f>C6</f>
        <v>0.17677669529663687</v>
      </c>
      <c r="E6" s="2">
        <f t="shared" si="1"/>
        <v>-8.8388347648318433E-2</v>
      </c>
      <c r="F6">
        <f>E6</f>
        <v>-8.8388347648318433E-2</v>
      </c>
      <c r="G6">
        <f t="shared" si="2"/>
        <v>-0.30935921676911454</v>
      </c>
      <c r="H6" s="5"/>
      <c r="I6" s="5"/>
    </row>
    <row r="7" spans="1:13" x14ac:dyDescent="0.25">
      <c r="A7">
        <f t="shared" si="3"/>
        <v>0.35355339059327373</v>
      </c>
      <c r="B7">
        <f>A7</f>
        <v>0.35355339059327373</v>
      </c>
      <c r="C7">
        <f t="shared" si="0"/>
        <v>0.17677669529663687</v>
      </c>
      <c r="D7">
        <f>C7</f>
        <v>0.17677669529663687</v>
      </c>
      <c r="E7" s="2">
        <f t="shared" si="1"/>
        <v>-8.8388347648318433E-2</v>
      </c>
      <c r="F7">
        <f>E7</f>
        <v>-8.8388347648318433E-2</v>
      </c>
      <c r="G7">
        <f t="shared" si="2"/>
        <v>-0.30935921676911454</v>
      </c>
      <c r="H7" s="5"/>
      <c r="I7" s="5"/>
    </row>
    <row r="8" spans="1:13" x14ac:dyDescent="0.25">
      <c r="A8">
        <f t="shared" si="3"/>
        <v>0.35355339059327373</v>
      </c>
      <c r="B8">
        <f>A8</f>
        <v>0.35355339059327373</v>
      </c>
      <c r="C8">
        <f t="shared" si="0"/>
        <v>0.17677669529663687</v>
      </c>
      <c r="D8">
        <f>C8</f>
        <v>0.17677669529663687</v>
      </c>
      <c r="E8" s="2">
        <f t="shared" si="1"/>
        <v>-8.8388347648318433E-2</v>
      </c>
      <c r="F8">
        <f>E8</f>
        <v>-8.8388347648318433E-2</v>
      </c>
      <c r="G8">
        <f t="shared" si="2"/>
        <v>-0.30935921676911454</v>
      </c>
      <c r="H8" s="5"/>
      <c r="I8" s="5"/>
    </row>
    <row r="9" spans="1:13" x14ac:dyDescent="0.25">
      <c r="A9">
        <f t="shared" si="3"/>
        <v>0.35355339059327373</v>
      </c>
      <c r="B9">
        <f>A9</f>
        <v>0.35355339059327373</v>
      </c>
      <c r="C9">
        <f t="shared" si="0"/>
        <v>0.17677669529663687</v>
      </c>
      <c r="D9">
        <f>C9</f>
        <v>0.17677669529663687</v>
      </c>
      <c r="E9" s="2">
        <f t="shared" si="1"/>
        <v>-8.8388347648318433E-2</v>
      </c>
      <c r="F9">
        <f>E9</f>
        <v>-8.8388347648318433E-2</v>
      </c>
      <c r="G9">
        <f t="shared" si="2"/>
        <v>-0.30935921676911454</v>
      </c>
      <c r="H9" s="5"/>
      <c r="I9" s="5"/>
    </row>
    <row r="11" spans="1:13" x14ac:dyDescent="0.25">
      <c r="A11" t="s">
        <v>0</v>
      </c>
    </row>
    <row r="12" spans="1:13" x14ac:dyDescent="0.25">
      <c r="A12">
        <f>SQRT(8)*PI()/4</f>
        <v>2.2214414690791831</v>
      </c>
    </row>
    <row r="14" spans="1:13" x14ac:dyDescent="0.25">
      <c r="A14" s="4" t="s">
        <v>1</v>
      </c>
      <c r="B14" s="6" t="s">
        <v>2</v>
      </c>
      <c r="C14" s="6"/>
      <c r="D14" s="6" t="s">
        <v>3</v>
      </c>
      <c r="E14" s="6"/>
      <c r="F14" s="6" t="s">
        <v>4</v>
      </c>
      <c r="G14" s="6"/>
      <c r="H14" s="6" t="s">
        <v>5</v>
      </c>
      <c r="I14" s="6"/>
      <c r="J14" s="6" t="s">
        <v>6</v>
      </c>
      <c r="K14" s="6"/>
      <c r="L14" s="7"/>
      <c r="M14" s="7"/>
    </row>
    <row r="15" spans="1:13" x14ac:dyDescent="0.25">
      <c r="A15">
        <f>1/SQRT(16)</f>
        <v>0.25</v>
      </c>
      <c r="B15">
        <f>A15</f>
        <v>0.25</v>
      </c>
      <c r="C15">
        <f>2*AVERAGE(B$15:B$30)-B15</f>
        <v>0.1875</v>
      </c>
      <c r="D15">
        <f>C15</f>
        <v>0.1875</v>
      </c>
      <c r="E15">
        <f>2*AVERAGE(D$15:D$30)-D15</f>
        <v>7.8125E-2</v>
      </c>
      <c r="F15">
        <f>E15</f>
        <v>7.8125E-2</v>
      </c>
      <c r="G15" s="2">
        <f>2*AVERAGE(F$15:F$30)-F15</f>
        <v>-5.078125E-2</v>
      </c>
      <c r="H15">
        <f>G15</f>
        <v>-5.078125E-2</v>
      </c>
      <c r="I15">
        <f>2*AVERAGE(H$15:H$30)-H15</f>
        <v>-0.1669921875</v>
      </c>
      <c r="J15">
        <f>I15</f>
        <v>-0.1669921875</v>
      </c>
      <c r="K15">
        <f>2*AVERAGE(J$15:J$30)-J15</f>
        <v>-0.241455078125</v>
      </c>
      <c r="L15" s="5"/>
      <c r="M15" s="5"/>
    </row>
    <row r="16" spans="1:13" x14ac:dyDescent="0.25">
      <c r="A16">
        <f t="shared" ref="A16:A30" si="4">1/SQRT(16)</f>
        <v>0.25</v>
      </c>
      <c r="B16">
        <f t="shared" ref="B16:D30" si="5">A16</f>
        <v>0.25</v>
      </c>
      <c r="C16">
        <f t="shared" ref="C16:E30" si="6">2*AVERAGE(B$15:B$30)-B16</f>
        <v>0.1875</v>
      </c>
      <c r="D16">
        <f t="shared" si="5"/>
        <v>0.1875</v>
      </c>
      <c r="E16">
        <f t="shared" si="6"/>
        <v>7.8125E-2</v>
      </c>
      <c r="F16">
        <f t="shared" ref="F16" si="7">E16</f>
        <v>7.8125E-2</v>
      </c>
      <c r="G16" s="2">
        <f t="shared" ref="G16" si="8">2*AVERAGE(F$15:F$30)-F16</f>
        <v>-5.078125E-2</v>
      </c>
      <c r="H16">
        <f t="shared" ref="H16" si="9">G16</f>
        <v>-5.078125E-2</v>
      </c>
      <c r="I16">
        <f t="shared" ref="I16" si="10">2*AVERAGE(H$15:H$30)-H16</f>
        <v>-0.1669921875</v>
      </c>
      <c r="J16">
        <f t="shared" ref="J16" si="11">I16</f>
        <v>-0.1669921875</v>
      </c>
      <c r="K16">
        <f t="shared" ref="K16" si="12">2*AVERAGE(J$15:J$30)-J16</f>
        <v>-0.241455078125</v>
      </c>
      <c r="L16" s="5"/>
      <c r="M16" s="5"/>
    </row>
    <row r="17" spans="1:13" x14ac:dyDescent="0.25">
      <c r="A17">
        <f t="shared" si="4"/>
        <v>0.25</v>
      </c>
      <c r="B17">
        <f t="shared" si="5"/>
        <v>0.25</v>
      </c>
      <c r="C17">
        <f t="shared" si="6"/>
        <v>0.1875</v>
      </c>
      <c r="D17">
        <f t="shared" si="5"/>
        <v>0.1875</v>
      </c>
      <c r="E17">
        <f t="shared" si="6"/>
        <v>7.8125E-2</v>
      </c>
      <c r="F17">
        <f t="shared" ref="F17" si="13">E17</f>
        <v>7.8125E-2</v>
      </c>
      <c r="G17" s="2">
        <f t="shared" ref="G17" si="14">2*AVERAGE(F$15:F$30)-F17</f>
        <v>-5.078125E-2</v>
      </c>
      <c r="H17">
        <f t="shared" ref="H17" si="15">G17</f>
        <v>-5.078125E-2</v>
      </c>
      <c r="I17">
        <f t="shared" ref="I17" si="16">2*AVERAGE(H$15:H$30)-H17</f>
        <v>-0.1669921875</v>
      </c>
      <c r="J17">
        <f t="shared" ref="J17" si="17">I17</f>
        <v>-0.1669921875</v>
      </c>
      <c r="K17">
        <f t="shared" ref="K17" si="18">2*AVERAGE(J$15:J$30)-J17</f>
        <v>-0.241455078125</v>
      </c>
      <c r="L17" s="5"/>
      <c r="M17" s="5"/>
    </row>
    <row r="18" spans="1:13" x14ac:dyDescent="0.25">
      <c r="A18">
        <f t="shared" si="4"/>
        <v>0.25</v>
      </c>
      <c r="B18">
        <f t="shared" si="5"/>
        <v>0.25</v>
      </c>
      <c r="C18">
        <f t="shared" si="6"/>
        <v>0.1875</v>
      </c>
      <c r="D18">
        <f t="shared" si="5"/>
        <v>0.1875</v>
      </c>
      <c r="E18">
        <f t="shared" si="6"/>
        <v>7.8125E-2</v>
      </c>
      <c r="F18">
        <f t="shared" ref="F18" si="19">E18</f>
        <v>7.8125E-2</v>
      </c>
      <c r="G18" s="2">
        <f t="shared" ref="G18" si="20">2*AVERAGE(F$15:F$30)-F18</f>
        <v>-5.078125E-2</v>
      </c>
      <c r="H18">
        <f t="shared" ref="H18" si="21">G18</f>
        <v>-5.078125E-2</v>
      </c>
      <c r="I18">
        <f t="shared" ref="I18" si="22">2*AVERAGE(H$15:H$30)-H18</f>
        <v>-0.1669921875</v>
      </c>
      <c r="J18">
        <f t="shared" ref="J18" si="23">I18</f>
        <v>-0.1669921875</v>
      </c>
      <c r="K18">
        <f t="shared" ref="K18" si="24">2*AVERAGE(J$15:J$30)-J18</f>
        <v>-0.241455078125</v>
      </c>
      <c r="L18" s="5"/>
      <c r="M18" s="5"/>
    </row>
    <row r="19" spans="1:13" x14ac:dyDescent="0.25">
      <c r="A19">
        <f t="shared" si="4"/>
        <v>0.25</v>
      </c>
      <c r="B19">
        <f t="shared" si="5"/>
        <v>0.25</v>
      </c>
      <c r="C19">
        <f t="shared" si="6"/>
        <v>0.1875</v>
      </c>
      <c r="D19">
        <f t="shared" si="5"/>
        <v>0.1875</v>
      </c>
      <c r="E19">
        <f t="shared" si="6"/>
        <v>7.8125E-2</v>
      </c>
      <c r="F19">
        <f t="shared" ref="F19" si="25">E19</f>
        <v>7.8125E-2</v>
      </c>
      <c r="G19" s="2">
        <f t="shared" ref="G19" si="26">2*AVERAGE(F$15:F$30)-F19</f>
        <v>-5.078125E-2</v>
      </c>
      <c r="H19">
        <f t="shared" ref="H19" si="27">G19</f>
        <v>-5.078125E-2</v>
      </c>
      <c r="I19">
        <f t="shared" ref="I19" si="28">2*AVERAGE(H$15:H$30)-H19</f>
        <v>-0.1669921875</v>
      </c>
      <c r="J19">
        <f t="shared" ref="J19" si="29">I19</f>
        <v>-0.1669921875</v>
      </c>
      <c r="K19">
        <f t="shared" ref="K19" si="30">2*AVERAGE(J$15:J$30)-J19</f>
        <v>-0.241455078125</v>
      </c>
      <c r="L19" s="5"/>
      <c r="M19" s="5"/>
    </row>
    <row r="20" spans="1:13" x14ac:dyDescent="0.25">
      <c r="A20">
        <f t="shared" si="4"/>
        <v>0.25</v>
      </c>
      <c r="B20">
        <f t="shared" si="5"/>
        <v>0.25</v>
      </c>
      <c r="C20">
        <f t="shared" si="6"/>
        <v>0.1875</v>
      </c>
      <c r="D20">
        <f t="shared" si="5"/>
        <v>0.1875</v>
      </c>
      <c r="E20">
        <f t="shared" si="6"/>
        <v>7.8125E-2</v>
      </c>
      <c r="F20">
        <f t="shared" ref="F20" si="31">E20</f>
        <v>7.8125E-2</v>
      </c>
      <c r="G20" s="2">
        <f t="shared" ref="G20" si="32">2*AVERAGE(F$15:F$30)-F20</f>
        <v>-5.078125E-2</v>
      </c>
      <c r="H20">
        <f t="shared" ref="H20" si="33">G20</f>
        <v>-5.078125E-2</v>
      </c>
      <c r="I20">
        <f t="shared" ref="I20" si="34">2*AVERAGE(H$15:H$30)-H20</f>
        <v>-0.1669921875</v>
      </c>
      <c r="J20">
        <f t="shared" ref="J20" si="35">I20</f>
        <v>-0.1669921875</v>
      </c>
      <c r="K20">
        <f t="shared" ref="K20" si="36">2*AVERAGE(J$15:J$30)-J20</f>
        <v>-0.241455078125</v>
      </c>
      <c r="L20" s="5"/>
      <c r="M20" s="5"/>
    </row>
    <row r="21" spans="1:13" x14ac:dyDescent="0.25">
      <c r="A21">
        <f t="shared" si="4"/>
        <v>0.25</v>
      </c>
      <c r="B21">
        <f t="shared" si="5"/>
        <v>0.25</v>
      </c>
      <c r="C21">
        <f t="shared" si="6"/>
        <v>0.1875</v>
      </c>
      <c r="D21">
        <f t="shared" si="5"/>
        <v>0.1875</v>
      </c>
      <c r="E21">
        <f t="shared" si="6"/>
        <v>7.8125E-2</v>
      </c>
      <c r="F21">
        <f t="shared" ref="F21" si="37">E21</f>
        <v>7.8125E-2</v>
      </c>
      <c r="G21" s="2">
        <f t="shared" ref="G21" si="38">2*AVERAGE(F$15:F$30)-F21</f>
        <v>-5.078125E-2</v>
      </c>
      <c r="H21">
        <f t="shared" ref="H21" si="39">G21</f>
        <v>-5.078125E-2</v>
      </c>
      <c r="I21">
        <f t="shared" ref="I21" si="40">2*AVERAGE(H$15:H$30)-H21</f>
        <v>-0.1669921875</v>
      </c>
      <c r="J21">
        <f t="shared" ref="J21" si="41">I21</f>
        <v>-0.1669921875</v>
      </c>
      <c r="K21">
        <f t="shared" ref="K21" si="42">2*AVERAGE(J$15:J$30)-J21</f>
        <v>-0.241455078125</v>
      </c>
      <c r="L21" s="5"/>
      <c r="M21" s="5"/>
    </row>
    <row r="22" spans="1:13" x14ac:dyDescent="0.25">
      <c r="A22" s="1">
        <f t="shared" si="4"/>
        <v>0.25</v>
      </c>
      <c r="B22" s="1">
        <f>-A22</f>
        <v>-0.25</v>
      </c>
      <c r="C22" s="1">
        <f t="shared" si="6"/>
        <v>0.6875</v>
      </c>
      <c r="D22" s="1">
        <f>-C22</f>
        <v>-0.6875</v>
      </c>
      <c r="E22" s="1">
        <f t="shared" si="6"/>
        <v>0.953125</v>
      </c>
      <c r="F22" s="1">
        <f>-E22</f>
        <v>-0.953125</v>
      </c>
      <c r="G22" s="3">
        <f t="shared" ref="G22" si="43">2*AVERAGE(F$15:F$30)-F22</f>
        <v>0.98046875</v>
      </c>
      <c r="H22" s="1">
        <f>-G22</f>
        <v>-0.98046875</v>
      </c>
      <c r="I22" s="1">
        <f t="shared" ref="I22" si="44">2*AVERAGE(H$15:H$30)-H22</f>
        <v>0.7626953125</v>
      </c>
      <c r="J22" s="1">
        <f>-I22</f>
        <v>-0.7626953125</v>
      </c>
      <c r="K22" s="1">
        <f t="shared" ref="K22" si="45">2*AVERAGE(J$15:J$30)-J22</f>
        <v>0.354248046875</v>
      </c>
      <c r="L22" s="5"/>
      <c r="M22" s="5"/>
    </row>
    <row r="23" spans="1:13" x14ac:dyDescent="0.25">
      <c r="A23">
        <f t="shared" si="4"/>
        <v>0.25</v>
      </c>
      <c r="B23">
        <f t="shared" si="5"/>
        <v>0.25</v>
      </c>
      <c r="C23">
        <f t="shared" si="6"/>
        <v>0.1875</v>
      </c>
      <c r="D23">
        <f t="shared" si="5"/>
        <v>0.1875</v>
      </c>
      <c r="E23">
        <f t="shared" si="6"/>
        <v>7.8125E-2</v>
      </c>
      <c r="F23">
        <f t="shared" ref="F23" si="46">E23</f>
        <v>7.8125E-2</v>
      </c>
      <c r="G23" s="2">
        <f t="shared" ref="G23" si="47">2*AVERAGE(F$15:F$30)-F23</f>
        <v>-5.078125E-2</v>
      </c>
      <c r="H23">
        <f t="shared" ref="H23" si="48">G23</f>
        <v>-5.078125E-2</v>
      </c>
      <c r="I23">
        <f t="shared" ref="I23" si="49">2*AVERAGE(H$15:H$30)-H23</f>
        <v>-0.1669921875</v>
      </c>
      <c r="J23">
        <f t="shared" ref="J23" si="50">I23</f>
        <v>-0.1669921875</v>
      </c>
      <c r="K23">
        <f t="shared" ref="K23" si="51">2*AVERAGE(J$15:J$30)-J23</f>
        <v>-0.241455078125</v>
      </c>
      <c r="L23" s="5"/>
      <c r="M23" s="5"/>
    </row>
    <row r="24" spans="1:13" x14ac:dyDescent="0.25">
      <c r="A24">
        <f t="shared" si="4"/>
        <v>0.25</v>
      </c>
      <c r="B24">
        <f t="shared" si="5"/>
        <v>0.25</v>
      </c>
      <c r="C24">
        <f t="shared" si="6"/>
        <v>0.1875</v>
      </c>
      <c r="D24">
        <f t="shared" si="5"/>
        <v>0.1875</v>
      </c>
      <c r="E24">
        <f t="shared" si="6"/>
        <v>7.8125E-2</v>
      </c>
      <c r="F24">
        <f t="shared" ref="F24" si="52">E24</f>
        <v>7.8125E-2</v>
      </c>
      <c r="G24" s="2">
        <f t="shared" ref="G24" si="53">2*AVERAGE(F$15:F$30)-F24</f>
        <v>-5.078125E-2</v>
      </c>
      <c r="H24">
        <f t="shared" ref="H24" si="54">G24</f>
        <v>-5.078125E-2</v>
      </c>
      <c r="I24">
        <f t="shared" ref="I24" si="55">2*AVERAGE(H$15:H$30)-H24</f>
        <v>-0.1669921875</v>
      </c>
      <c r="J24">
        <f t="shared" ref="J24" si="56">I24</f>
        <v>-0.1669921875</v>
      </c>
      <c r="K24">
        <f t="shared" ref="K24" si="57">2*AVERAGE(J$15:J$30)-J24</f>
        <v>-0.241455078125</v>
      </c>
      <c r="L24" s="5"/>
      <c r="M24" s="5"/>
    </row>
    <row r="25" spans="1:13" x14ac:dyDescent="0.25">
      <c r="A25">
        <f t="shared" si="4"/>
        <v>0.25</v>
      </c>
      <c r="B25">
        <f t="shared" si="5"/>
        <v>0.25</v>
      </c>
      <c r="C25">
        <f t="shared" si="6"/>
        <v>0.1875</v>
      </c>
      <c r="D25">
        <f t="shared" si="5"/>
        <v>0.1875</v>
      </c>
      <c r="E25">
        <f t="shared" si="6"/>
        <v>7.8125E-2</v>
      </c>
      <c r="F25">
        <f t="shared" ref="F25" si="58">E25</f>
        <v>7.8125E-2</v>
      </c>
      <c r="G25" s="2">
        <f t="shared" ref="G25" si="59">2*AVERAGE(F$15:F$30)-F25</f>
        <v>-5.078125E-2</v>
      </c>
      <c r="H25">
        <f t="shared" ref="H25" si="60">G25</f>
        <v>-5.078125E-2</v>
      </c>
      <c r="I25">
        <f t="shared" ref="I25" si="61">2*AVERAGE(H$15:H$30)-H25</f>
        <v>-0.1669921875</v>
      </c>
      <c r="J25">
        <f t="shared" ref="J25" si="62">I25</f>
        <v>-0.1669921875</v>
      </c>
      <c r="K25">
        <f t="shared" ref="K25" si="63">2*AVERAGE(J$15:J$30)-J25</f>
        <v>-0.241455078125</v>
      </c>
      <c r="L25" s="5"/>
      <c r="M25" s="5"/>
    </row>
    <row r="26" spans="1:13" x14ac:dyDescent="0.25">
      <c r="A26">
        <f t="shared" si="4"/>
        <v>0.25</v>
      </c>
      <c r="B26">
        <f t="shared" si="5"/>
        <v>0.25</v>
      </c>
      <c r="C26">
        <f t="shared" si="6"/>
        <v>0.1875</v>
      </c>
      <c r="D26">
        <f t="shared" si="5"/>
        <v>0.1875</v>
      </c>
      <c r="E26">
        <f t="shared" si="6"/>
        <v>7.8125E-2</v>
      </c>
      <c r="F26">
        <f t="shared" ref="F26" si="64">E26</f>
        <v>7.8125E-2</v>
      </c>
      <c r="G26" s="2">
        <f t="shared" ref="G26" si="65">2*AVERAGE(F$15:F$30)-F26</f>
        <v>-5.078125E-2</v>
      </c>
      <c r="H26">
        <f t="shared" ref="H26" si="66">G26</f>
        <v>-5.078125E-2</v>
      </c>
      <c r="I26">
        <f t="shared" ref="I26" si="67">2*AVERAGE(H$15:H$30)-H26</f>
        <v>-0.1669921875</v>
      </c>
      <c r="J26">
        <f t="shared" ref="J26" si="68">I26</f>
        <v>-0.1669921875</v>
      </c>
      <c r="K26">
        <f t="shared" ref="K26" si="69">2*AVERAGE(J$15:J$30)-J26</f>
        <v>-0.241455078125</v>
      </c>
      <c r="L26" s="5"/>
      <c r="M26" s="5"/>
    </row>
    <row r="27" spans="1:13" x14ac:dyDescent="0.25">
      <c r="A27">
        <f t="shared" si="4"/>
        <v>0.25</v>
      </c>
      <c r="B27">
        <f t="shared" si="5"/>
        <v>0.25</v>
      </c>
      <c r="C27">
        <f t="shared" si="6"/>
        <v>0.1875</v>
      </c>
      <c r="D27">
        <f t="shared" si="5"/>
        <v>0.1875</v>
      </c>
      <c r="E27">
        <f t="shared" si="6"/>
        <v>7.8125E-2</v>
      </c>
      <c r="F27">
        <f t="shared" ref="F27" si="70">E27</f>
        <v>7.8125E-2</v>
      </c>
      <c r="G27" s="2">
        <f t="shared" ref="G27" si="71">2*AVERAGE(F$15:F$30)-F27</f>
        <v>-5.078125E-2</v>
      </c>
      <c r="H27">
        <f t="shared" ref="H27" si="72">G27</f>
        <v>-5.078125E-2</v>
      </c>
      <c r="I27">
        <f t="shared" ref="I27" si="73">2*AVERAGE(H$15:H$30)-H27</f>
        <v>-0.1669921875</v>
      </c>
      <c r="J27">
        <f t="shared" ref="J27" si="74">I27</f>
        <v>-0.1669921875</v>
      </c>
      <c r="K27">
        <f t="shared" ref="K27" si="75">2*AVERAGE(J$15:J$30)-J27</f>
        <v>-0.241455078125</v>
      </c>
      <c r="L27" s="5"/>
      <c r="M27" s="5"/>
    </row>
    <row r="28" spans="1:13" x14ac:dyDescent="0.25">
      <c r="A28">
        <f t="shared" si="4"/>
        <v>0.25</v>
      </c>
      <c r="B28">
        <f t="shared" si="5"/>
        <v>0.25</v>
      </c>
      <c r="C28">
        <f t="shared" si="6"/>
        <v>0.1875</v>
      </c>
      <c r="D28">
        <f t="shared" si="5"/>
        <v>0.1875</v>
      </c>
      <c r="E28">
        <f t="shared" si="6"/>
        <v>7.8125E-2</v>
      </c>
      <c r="F28">
        <f t="shared" ref="F28" si="76">E28</f>
        <v>7.8125E-2</v>
      </c>
      <c r="G28" s="2">
        <f t="shared" ref="G28" si="77">2*AVERAGE(F$15:F$30)-F28</f>
        <v>-5.078125E-2</v>
      </c>
      <c r="H28">
        <f t="shared" ref="H28" si="78">G28</f>
        <v>-5.078125E-2</v>
      </c>
      <c r="I28">
        <f t="shared" ref="I28" si="79">2*AVERAGE(H$15:H$30)-H28</f>
        <v>-0.1669921875</v>
      </c>
      <c r="J28">
        <f t="shared" ref="J28" si="80">I28</f>
        <v>-0.1669921875</v>
      </c>
      <c r="K28">
        <f t="shared" ref="K28" si="81">2*AVERAGE(J$15:J$30)-J28</f>
        <v>-0.241455078125</v>
      </c>
      <c r="L28" s="5"/>
      <c r="M28" s="5"/>
    </row>
    <row r="29" spans="1:13" x14ac:dyDescent="0.25">
      <c r="A29">
        <f t="shared" si="4"/>
        <v>0.25</v>
      </c>
      <c r="B29">
        <f t="shared" si="5"/>
        <v>0.25</v>
      </c>
      <c r="C29">
        <f t="shared" si="6"/>
        <v>0.1875</v>
      </c>
      <c r="D29">
        <f t="shared" si="5"/>
        <v>0.1875</v>
      </c>
      <c r="E29">
        <f t="shared" si="6"/>
        <v>7.8125E-2</v>
      </c>
      <c r="F29">
        <f t="shared" ref="F29" si="82">E29</f>
        <v>7.8125E-2</v>
      </c>
      <c r="G29" s="2">
        <f t="shared" ref="G29" si="83">2*AVERAGE(F$15:F$30)-F29</f>
        <v>-5.078125E-2</v>
      </c>
      <c r="H29">
        <f t="shared" ref="H29" si="84">G29</f>
        <v>-5.078125E-2</v>
      </c>
      <c r="I29">
        <f t="shared" ref="I29" si="85">2*AVERAGE(H$15:H$30)-H29</f>
        <v>-0.1669921875</v>
      </c>
      <c r="J29">
        <f t="shared" ref="J29" si="86">I29</f>
        <v>-0.1669921875</v>
      </c>
      <c r="K29">
        <f t="shared" ref="K29" si="87">2*AVERAGE(J$15:J$30)-J29</f>
        <v>-0.241455078125</v>
      </c>
      <c r="L29" s="5"/>
      <c r="M29" s="5"/>
    </row>
    <row r="30" spans="1:13" x14ac:dyDescent="0.25">
      <c r="A30">
        <f t="shared" si="4"/>
        <v>0.25</v>
      </c>
      <c r="B30">
        <f t="shared" si="5"/>
        <v>0.25</v>
      </c>
      <c r="C30">
        <f t="shared" si="6"/>
        <v>0.1875</v>
      </c>
      <c r="D30">
        <f t="shared" si="5"/>
        <v>0.1875</v>
      </c>
      <c r="E30">
        <f t="shared" si="6"/>
        <v>7.8125E-2</v>
      </c>
      <c r="F30">
        <f t="shared" ref="F30" si="88">E30</f>
        <v>7.8125E-2</v>
      </c>
      <c r="G30" s="2">
        <f t="shared" ref="G30" si="89">2*AVERAGE(F$15:F$30)-F30</f>
        <v>-5.078125E-2</v>
      </c>
      <c r="H30">
        <f t="shared" ref="H30" si="90">G30</f>
        <v>-5.078125E-2</v>
      </c>
      <c r="I30">
        <f t="shared" ref="I30" si="91">2*AVERAGE(H$15:H$30)-H30</f>
        <v>-0.1669921875</v>
      </c>
      <c r="J30">
        <f t="shared" ref="J30" si="92">I30</f>
        <v>-0.1669921875</v>
      </c>
      <c r="K30">
        <f t="shared" ref="K30" si="93">2*AVERAGE(J$15:J$30)-J30</f>
        <v>-0.241455078125</v>
      </c>
      <c r="L30" s="5"/>
      <c r="M30" s="5"/>
    </row>
    <row r="32" spans="1:13" x14ac:dyDescent="0.25">
      <c r="A32" t="s">
        <v>0</v>
      </c>
    </row>
    <row r="33" spans="1:21" x14ac:dyDescent="0.25">
      <c r="A33">
        <f>SQRT(16)*PI()/4</f>
        <v>3.1415926535897931</v>
      </c>
    </row>
    <row r="35" spans="1:21" x14ac:dyDescent="0.25">
      <c r="A35" s="4" t="s">
        <v>1</v>
      </c>
      <c r="B35" s="6" t="s">
        <v>2</v>
      </c>
      <c r="C35" s="6"/>
      <c r="D35" s="6" t="s">
        <v>3</v>
      </c>
      <c r="E35" s="6"/>
      <c r="F35" s="6" t="s">
        <v>4</v>
      </c>
      <c r="G35" s="6"/>
      <c r="H35" s="6" t="s">
        <v>5</v>
      </c>
      <c r="I35" s="6"/>
      <c r="J35" s="6" t="s">
        <v>6</v>
      </c>
      <c r="K35" s="6"/>
      <c r="L35" s="6" t="s">
        <v>7</v>
      </c>
      <c r="M35" s="6"/>
      <c r="N35" s="6" t="s">
        <v>10</v>
      </c>
      <c r="O35" s="6"/>
      <c r="P35" s="6" t="s">
        <v>11</v>
      </c>
      <c r="Q35" s="6"/>
      <c r="R35" s="7"/>
      <c r="S35" s="7"/>
      <c r="T35" s="7"/>
      <c r="U35" s="7"/>
    </row>
    <row r="36" spans="1:21" x14ac:dyDescent="0.25">
      <c r="A36">
        <f>1/SQRT(32)</f>
        <v>0.17677669529663687</v>
      </c>
      <c r="B36">
        <f>A36</f>
        <v>0.17677669529663687</v>
      </c>
      <c r="C36">
        <f>2*AVERAGE(B$36:B$67)-B36</f>
        <v>0.15467960838455719</v>
      </c>
      <c r="D36">
        <f>C36</f>
        <v>0.15467960838455719</v>
      </c>
      <c r="E36">
        <f>2*AVERAGE(D$36:D$67)-D36</f>
        <v>0.11324757042440792</v>
      </c>
      <c r="F36">
        <f>E36</f>
        <v>0.11324757042440792</v>
      </c>
      <c r="G36">
        <f>2*AVERAGE(F$36:F$67)-F36</f>
        <v>5.7659586161207838E-2</v>
      </c>
      <c r="H36">
        <f>G36</f>
        <v>5.7659586161207838E-2</v>
      </c>
      <c r="I36" s="2">
        <f>2*AVERAGE(H$36:H$67)-H36</f>
        <v>-5.1358463721433781E-3</v>
      </c>
      <c r="J36">
        <f>I36</f>
        <v>-5.1358463721433781E-3</v>
      </c>
      <c r="K36">
        <f>2*AVERAGE(J$36:J$67)-J36</f>
        <v>-6.7289298108976658E-2</v>
      </c>
      <c r="L36">
        <f>K36</f>
        <v>-6.7289298108976658E-2</v>
      </c>
      <c r="M36">
        <f>2*AVERAGE(L$36:L$67)-L36</f>
        <v>-0.12103158758218799</v>
      </c>
      <c r="N36">
        <f>M36</f>
        <v>-0.12103158758218799</v>
      </c>
      <c r="O36">
        <f>2*AVERAGE(N$36:N$67)-N36</f>
        <v>-0.15964492860762566</v>
      </c>
      <c r="P36">
        <f>O36</f>
        <v>-0.15964492860762566</v>
      </c>
      <c r="Q36">
        <f>2*AVERAGE(P$36:P$67)-P36</f>
        <v>-0.17830265355711009</v>
      </c>
      <c r="R36" s="5"/>
      <c r="S36" s="5"/>
      <c r="T36" s="5"/>
      <c r="U36" s="5"/>
    </row>
    <row r="37" spans="1:21" x14ac:dyDescent="0.25">
      <c r="A37">
        <f t="shared" ref="A37:A67" si="94">1/SQRT(32)</f>
        <v>0.17677669529663687</v>
      </c>
      <c r="B37">
        <f t="shared" ref="B37:B67" si="95">A37</f>
        <v>0.17677669529663687</v>
      </c>
      <c r="C37">
        <f t="shared" ref="C37:E67" si="96">2*AVERAGE(B$36:B$67)-B37</f>
        <v>0.15467960838455719</v>
      </c>
      <c r="D37">
        <f t="shared" ref="D37" si="97">C37</f>
        <v>0.15467960838455719</v>
      </c>
      <c r="E37">
        <f t="shared" si="96"/>
        <v>0.11324757042440792</v>
      </c>
      <c r="F37">
        <f t="shared" ref="F37" si="98">E37</f>
        <v>0.11324757042440792</v>
      </c>
      <c r="G37">
        <f t="shared" ref="G37" si="99">2*AVERAGE(F$36:F$67)-F37</f>
        <v>5.7659586161207838E-2</v>
      </c>
      <c r="H37">
        <f t="shared" ref="H37" si="100">G37</f>
        <v>5.7659586161207838E-2</v>
      </c>
      <c r="I37" s="2">
        <f t="shared" ref="I37" si="101">2*AVERAGE(H$36:H$67)-H37</f>
        <v>-5.1358463721433781E-3</v>
      </c>
      <c r="J37">
        <f t="shared" ref="J37" si="102">I37</f>
        <v>-5.1358463721433781E-3</v>
      </c>
      <c r="K37">
        <f t="shared" ref="K37" si="103">2*AVERAGE(J$36:J$67)-J37</f>
        <v>-6.7289298108976658E-2</v>
      </c>
      <c r="L37">
        <f t="shared" ref="L37" si="104">K37</f>
        <v>-6.7289298108976658E-2</v>
      </c>
      <c r="M37">
        <f t="shared" ref="M37" si="105">2*AVERAGE(L$36:L$67)-L37</f>
        <v>-0.12103158758218799</v>
      </c>
      <c r="N37">
        <f t="shared" ref="N37" si="106">M37</f>
        <v>-0.12103158758218799</v>
      </c>
      <c r="O37">
        <f t="shared" ref="O37" si="107">2*AVERAGE(N$36:N$67)-N37</f>
        <v>-0.15964492860762566</v>
      </c>
      <c r="P37">
        <f t="shared" ref="P37" si="108">O37</f>
        <v>-0.15964492860762566</v>
      </c>
      <c r="Q37">
        <f t="shared" ref="Q37" si="109">2*AVERAGE(P$36:P$67)-P37</f>
        <v>-0.17830265355711009</v>
      </c>
      <c r="R37" s="5"/>
      <c r="S37" s="5"/>
      <c r="T37" s="5"/>
      <c r="U37" s="5"/>
    </row>
    <row r="38" spans="1:21" x14ac:dyDescent="0.25">
      <c r="A38">
        <f t="shared" si="94"/>
        <v>0.17677669529663687</v>
      </c>
      <c r="B38">
        <f t="shared" si="95"/>
        <v>0.17677669529663687</v>
      </c>
      <c r="C38">
        <f t="shared" si="96"/>
        <v>0.15467960838455719</v>
      </c>
      <c r="D38">
        <f t="shared" ref="D38" si="110">C38</f>
        <v>0.15467960838455719</v>
      </c>
      <c r="E38">
        <f t="shared" si="96"/>
        <v>0.11324757042440792</v>
      </c>
      <c r="F38">
        <f t="shared" ref="F38" si="111">E38</f>
        <v>0.11324757042440792</v>
      </c>
      <c r="G38">
        <f t="shared" ref="G38" si="112">2*AVERAGE(F$36:F$67)-F38</f>
        <v>5.7659586161207838E-2</v>
      </c>
      <c r="H38">
        <f t="shared" ref="H38" si="113">G38</f>
        <v>5.7659586161207838E-2</v>
      </c>
      <c r="I38" s="2">
        <f t="shared" ref="I38" si="114">2*AVERAGE(H$36:H$67)-H38</f>
        <v>-5.1358463721433781E-3</v>
      </c>
      <c r="J38">
        <f t="shared" ref="J38" si="115">I38</f>
        <v>-5.1358463721433781E-3</v>
      </c>
      <c r="K38">
        <f t="shared" ref="K38" si="116">2*AVERAGE(J$36:J$67)-J38</f>
        <v>-6.7289298108976658E-2</v>
      </c>
      <c r="L38">
        <f t="shared" ref="L38" si="117">K38</f>
        <v>-6.7289298108976658E-2</v>
      </c>
      <c r="M38">
        <f t="shared" ref="M38" si="118">2*AVERAGE(L$36:L$67)-L38</f>
        <v>-0.12103158758218799</v>
      </c>
      <c r="N38">
        <f t="shared" ref="N38" si="119">M38</f>
        <v>-0.12103158758218799</v>
      </c>
      <c r="O38">
        <f t="shared" ref="O38" si="120">2*AVERAGE(N$36:N$67)-N38</f>
        <v>-0.15964492860762566</v>
      </c>
      <c r="P38">
        <f t="shared" ref="P38" si="121">O38</f>
        <v>-0.15964492860762566</v>
      </c>
      <c r="Q38">
        <f t="shared" ref="Q38" si="122">2*AVERAGE(P$36:P$67)-P38</f>
        <v>-0.17830265355711009</v>
      </c>
      <c r="R38" s="5"/>
      <c r="S38" s="5"/>
      <c r="T38" s="5"/>
      <c r="U38" s="5"/>
    </row>
    <row r="39" spans="1:21" x14ac:dyDescent="0.25">
      <c r="A39">
        <f t="shared" si="94"/>
        <v>0.17677669529663687</v>
      </c>
      <c r="B39">
        <f t="shared" si="95"/>
        <v>0.17677669529663687</v>
      </c>
      <c r="C39">
        <f t="shared" si="96"/>
        <v>0.15467960838455719</v>
      </c>
      <c r="D39">
        <f t="shared" ref="D39" si="123">C39</f>
        <v>0.15467960838455719</v>
      </c>
      <c r="E39">
        <f t="shared" si="96"/>
        <v>0.11324757042440792</v>
      </c>
      <c r="F39">
        <f t="shared" ref="F39" si="124">E39</f>
        <v>0.11324757042440792</v>
      </c>
      <c r="G39">
        <f t="shared" ref="G39" si="125">2*AVERAGE(F$36:F$67)-F39</f>
        <v>5.7659586161207838E-2</v>
      </c>
      <c r="H39">
        <f t="shared" ref="H39" si="126">G39</f>
        <v>5.7659586161207838E-2</v>
      </c>
      <c r="I39" s="2">
        <f t="shared" ref="I39" si="127">2*AVERAGE(H$36:H$67)-H39</f>
        <v>-5.1358463721433781E-3</v>
      </c>
      <c r="J39">
        <f t="shared" ref="J39" si="128">I39</f>
        <v>-5.1358463721433781E-3</v>
      </c>
      <c r="K39">
        <f t="shared" ref="K39" si="129">2*AVERAGE(J$36:J$67)-J39</f>
        <v>-6.7289298108976658E-2</v>
      </c>
      <c r="L39">
        <f t="shared" ref="L39" si="130">K39</f>
        <v>-6.7289298108976658E-2</v>
      </c>
      <c r="M39">
        <f t="shared" ref="M39" si="131">2*AVERAGE(L$36:L$67)-L39</f>
        <v>-0.12103158758218799</v>
      </c>
      <c r="N39">
        <f t="shared" ref="N39" si="132">M39</f>
        <v>-0.12103158758218799</v>
      </c>
      <c r="O39">
        <f t="shared" ref="O39" si="133">2*AVERAGE(N$36:N$67)-N39</f>
        <v>-0.15964492860762566</v>
      </c>
      <c r="P39">
        <f t="shared" ref="P39" si="134">O39</f>
        <v>-0.15964492860762566</v>
      </c>
      <c r="Q39">
        <f t="shared" ref="Q39" si="135">2*AVERAGE(P$36:P$67)-P39</f>
        <v>-0.17830265355711009</v>
      </c>
      <c r="R39" s="5"/>
      <c r="S39" s="5"/>
      <c r="T39" s="5"/>
      <c r="U39" s="5"/>
    </row>
    <row r="40" spans="1:21" x14ac:dyDescent="0.25">
      <c r="A40">
        <f t="shared" si="94"/>
        <v>0.17677669529663687</v>
      </c>
      <c r="B40">
        <f t="shared" si="95"/>
        <v>0.17677669529663687</v>
      </c>
      <c r="C40">
        <f t="shared" si="96"/>
        <v>0.15467960838455719</v>
      </c>
      <c r="D40">
        <f t="shared" ref="D40" si="136">C40</f>
        <v>0.15467960838455719</v>
      </c>
      <c r="E40">
        <f t="shared" si="96"/>
        <v>0.11324757042440792</v>
      </c>
      <c r="F40">
        <f t="shared" ref="F40" si="137">E40</f>
        <v>0.11324757042440792</v>
      </c>
      <c r="G40">
        <f t="shared" ref="G40" si="138">2*AVERAGE(F$36:F$67)-F40</f>
        <v>5.7659586161207838E-2</v>
      </c>
      <c r="H40">
        <f t="shared" ref="H40" si="139">G40</f>
        <v>5.7659586161207838E-2</v>
      </c>
      <c r="I40" s="2">
        <f t="shared" ref="I40" si="140">2*AVERAGE(H$36:H$67)-H40</f>
        <v>-5.1358463721433781E-3</v>
      </c>
      <c r="J40">
        <f t="shared" ref="J40" si="141">I40</f>
        <v>-5.1358463721433781E-3</v>
      </c>
      <c r="K40">
        <f t="shared" ref="K40" si="142">2*AVERAGE(J$36:J$67)-J40</f>
        <v>-6.7289298108976658E-2</v>
      </c>
      <c r="L40">
        <f t="shared" ref="L40" si="143">K40</f>
        <v>-6.7289298108976658E-2</v>
      </c>
      <c r="M40">
        <f t="shared" ref="M40" si="144">2*AVERAGE(L$36:L$67)-L40</f>
        <v>-0.12103158758218799</v>
      </c>
      <c r="N40">
        <f t="shared" ref="N40" si="145">M40</f>
        <v>-0.12103158758218799</v>
      </c>
      <c r="O40">
        <f t="shared" ref="O40" si="146">2*AVERAGE(N$36:N$67)-N40</f>
        <v>-0.15964492860762566</v>
      </c>
      <c r="P40">
        <f t="shared" ref="P40" si="147">O40</f>
        <v>-0.15964492860762566</v>
      </c>
      <c r="Q40">
        <f t="shared" ref="Q40" si="148">2*AVERAGE(P$36:P$67)-P40</f>
        <v>-0.17830265355711009</v>
      </c>
      <c r="R40" s="5"/>
      <c r="S40" s="5"/>
      <c r="T40" s="5"/>
      <c r="U40" s="5"/>
    </row>
    <row r="41" spans="1:21" x14ac:dyDescent="0.25">
      <c r="A41">
        <f t="shared" si="94"/>
        <v>0.17677669529663687</v>
      </c>
      <c r="B41">
        <f t="shared" si="95"/>
        <v>0.17677669529663687</v>
      </c>
      <c r="C41">
        <f t="shared" si="96"/>
        <v>0.15467960838455719</v>
      </c>
      <c r="D41">
        <f t="shared" ref="D41" si="149">C41</f>
        <v>0.15467960838455719</v>
      </c>
      <c r="E41">
        <f t="shared" si="96"/>
        <v>0.11324757042440792</v>
      </c>
      <c r="F41">
        <f t="shared" ref="F41" si="150">E41</f>
        <v>0.11324757042440792</v>
      </c>
      <c r="G41">
        <f t="shared" ref="G41" si="151">2*AVERAGE(F$36:F$67)-F41</f>
        <v>5.7659586161207838E-2</v>
      </c>
      <c r="H41">
        <f t="shared" ref="H41" si="152">G41</f>
        <v>5.7659586161207838E-2</v>
      </c>
      <c r="I41" s="2">
        <f t="shared" ref="I41" si="153">2*AVERAGE(H$36:H$67)-H41</f>
        <v>-5.1358463721433781E-3</v>
      </c>
      <c r="J41">
        <f t="shared" ref="J41" si="154">I41</f>
        <v>-5.1358463721433781E-3</v>
      </c>
      <c r="K41">
        <f t="shared" ref="K41" si="155">2*AVERAGE(J$36:J$67)-J41</f>
        <v>-6.7289298108976658E-2</v>
      </c>
      <c r="L41">
        <f t="shared" ref="L41" si="156">K41</f>
        <v>-6.7289298108976658E-2</v>
      </c>
      <c r="M41">
        <f t="shared" ref="M41" si="157">2*AVERAGE(L$36:L$67)-L41</f>
        <v>-0.12103158758218799</v>
      </c>
      <c r="N41">
        <f t="shared" ref="N41" si="158">M41</f>
        <v>-0.12103158758218799</v>
      </c>
      <c r="O41">
        <f t="shared" ref="O41" si="159">2*AVERAGE(N$36:N$67)-N41</f>
        <v>-0.15964492860762566</v>
      </c>
      <c r="P41">
        <f t="shared" ref="P41" si="160">O41</f>
        <v>-0.15964492860762566</v>
      </c>
      <c r="Q41">
        <f t="shared" ref="Q41" si="161">2*AVERAGE(P$36:P$67)-P41</f>
        <v>-0.17830265355711009</v>
      </c>
      <c r="R41" s="5"/>
      <c r="S41" s="5"/>
      <c r="T41" s="5"/>
      <c r="U41" s="5"/>
    </row>
    <row r="42" spans="1:21" x14ac:dyDescent="0.25">
      <c r="A42">
        <f t="shared" si="94"/>
        <v>0.17677669529663687</v>
      </c>
      <c r="B42">
        <f t="shared" si="95"/>
        <v>0.17677669529663687</v>
      </c>
      <c r="C42">
        <f t="shared" si="96"/>
        <v>0.15467960838455719</v>
      </c>
      <c r="D42">
        <f t="shared" ref="D42" si="162">C42</f>
        <v>0.15467960838455719</v>
      </c>
      <c r="E42">
        <f t="shared" si="96"/>
        <v>0.11324757042440792</v>
      </c>
      <c r="F42">
        <f t="shared" ref="F42" si="163">E42</f>
        <v>0.11324757042440792</v>
      </c>
      <c r="G42">
        <f t="shared" ref="G42" si="164">2*AVERAGE(F$36:F$67)-F42</f>
        <v>5.7659586161207838E-2</v>
      </c>
      <c r="H42">
        <f t="shared" ref="H42" si="165">G42</f>
        <v>5.7659586161207838E-2</v>
      </c>
      <c r="I42" s="2">
        <f t="shared" ref="I42" si="166">2*AVERAGE(H$36:H$67)-H42</f>
        <v>-5.1358463721433781E-3</v>
      </c>
      <c r="J42">
        <f t="shared" ref="J42" si="167">I42</f>
        <v>-5.1358463721433781E-3</v>
      </c>
      <c r="K42">
        <f t="shared" ref="K42" si="168">2*AVERAGE(J$36:J$67)-J42</f>
        <v>-6.7289298108976658E-2</v>
      </c>
      <c r="L42">
        <f t="shared" ref="L42" si="169">K42</f>
        <v>-6.7289298108976658E-2</v>
      </c>
      <c r="M42">
        <f t="shared" ref="M42" si="170">2*AVERAGE(L$36:L$67)-L42</f>
        <v>-0.12103158758218799</v>
      </c>
      <c r="N42">
        <f t="shared" ref="N42" si="171">M42</f>
        <v>-0.12103158758218799</v>
      </c>
      <c r="O42">
        <f t="shared" ref="O42" si="172">2*AVERAGE(N$36:N$67)-N42</f>
        <v>-0.15964492860762566</v>
      </c>
      <c r="P42">
        <f t="shared" ref="P42" si="173">O42</f>
        <v>-0.15964492860762566</v>
      </c>
      <c r="Q42">
        <f t="shared" ref="Q42" si="174">2*AVERAGE(P$36:P$67)-P42</f>
        <v>-0.17830265355711009</v>
      </c>
      <c r="R42" s="5"/>
      <c r="S42" s="5"/>
      <c r="T42" s="5"/>
      <c r="U42" s="5"/>
    </row>
    <row r="43" spans="1:21" x14ac:dyDescent="0.25">
      <c r="A43">
        <f t="shared" si="94"/>
        <v>0.17677669529663687</v>
      </c>
      <c r="B43">
        <f t="shared" si="95"/>
        <v>0.17677669529663687</v>
      </c>
      <c r="C43">
        <f t="shared" si="96"/>
        <v>0.15467960838455719</v>
      </c>
      <c r="D43">
        <f t="shared" ref="D43" si="175">C43</f>
        <v>0.15467960838455719</v>
      </c>
      <c r="E43">
        <f t="shared" si="96"/>
        <v>0.11324757042440792</v>
      </c>
      <c r="F43">
        <f t="shared" ref="F43" si="176">E43</f>
        <v>0.11324757042440792</v>
      </c>
      <c r="G43">
        <f t="shared" ref="G43" si="177">2*AVERAGE(F$36:F$67)-F43</f>
        <v>5.7659586161207838E-2</v>
      </c>
      <c r="H43">
        <f t="shared" ref="H43" si="178">G43</f>
        <v>5.7659586161207838E-2</v>
      </c>
      <c r="I43" s="2">
        <f t="shared" ref="I43" si="179">2*AVERAGE(H$36:H$67)-H43</f>
        <v>-5.1358463721433781E-3</v>
      </c>
      <c r="J43">
        <f t="shared" ref="J43" si="180">I43</f>
        <v>-5.1358463721433781E-3</v>
      </c>
      <c r="K43">
        <f t="shared" ref="K43" si="181">2*AVERAGE(J$36:J$67)-J43</f>
        <v>-6.7289298108976658E-2</v>
      </c>
      <c r="L43">
        <f t="shared" ref="L43" si="182">K43</f>
        <v>-6.7289298108976658E-2</v>
      </c>
      <c r="M43">
        <f t="shared" ref="M43" si="183">2*AVERAGE(L$36:L$67)-L43</f>
        <v>-0.12103158758218799</v>
      </c>
      <c r="N43">
        <f t="shared" ref="N43" si="184">M43</f>
        <v>-0.12103158758218799</v>
      </c>
      <c r="O43">
        <f t="shared" ref="O43" si="185">2*AVERAGE(N$36:N$67)-N43</f>
        <v>-0.15964492860762566</v>
      </c>
      <c r="P43">
        <f t="shared" ref="P43" si="186">O43</f>
        <v>-0.15964492860762566</v>
      </c>
      <c r="Q43">
        <f t="shared" ref="Q43" si="187">2*AVERAGE(P$36:P$67)-P43</f>
        <v>-0.17830265355711009</v>
      </c>
      <c r="R43" s="5"/>
      <c r="S43" s="5"/>
      <c r="T43" s="5"/>
      <c r="U43" s="5"/>
    </row>
    <row r="44" spans="1:21" x14ac:dyDescent="0.25">
      <c r="A44">
        <f t="shared" si="94"/>
        <v>0.17677669529663687</v>
      </c>
      <c r="B44">
        <f t="shared" si="95"/>
        <v>0.17677669529663687</v>
      </c>
      <c r="C44">
        <f t="shared" si="96"/>
        <v>0.15467960838455719</v>
      </c>
      <c r="D44">
        <f t="shared" ref="D44" si="188">C44</f>
        <v>0.15467960838455719</v>
      </c>
      <c r="E44">
        <f t="shared" si="96"/>
        <v>0.11324757042440792</v>
      </c>
      <c r="F44">
        <f t="shared" ref="F44" si="189">E44</f>
        <v>0.11324757042440792</v>
      </c>
      <c r="G44">
        <f t="shared" ref="G44" si="190">2*AVERAGE(F$36:F$67)-F44</f>
        <v>5.7659586161207838E-2</v>
      </c>
      <c r="H44">
        <f t="shared" ref="H44" si="191">G44</f>
        <v>5.7659586161207838E-2</v>
      </c>
      <c r="I44" s="2">
        <f t="shared" ref="I44" si="192">2*AVERAGE(H$36:H$67)-H44</f>
        <v>-5.1358463721433781E-3</v>
      </c>
      <c r="J44">
        <f t="shared" ref="J44" si="193">I44</f>
        <v>-5.1358463721433781E-3</v>
      </c>
      <c r="K44">
        <f t="shared" ref="K44" si="194">2*AVERAGE(J$36:J$67)-J44</f>
        <v>-6.7289298108976658E-2</v>
      </c>
      <c r="L44">
        <f t="shared" ref="L44" si="195">K44</f>
        <v>-6.7289298108976658E-2</v>
      </c>
      <c r="M44">
        <f t="shared" ref="M44" si="196">2*AVERAGE(L$36:L$67)-L44</f>
        <v>-0.12103158758218799</v>
      </c>
      <c r="N44">
        <f t="shared" ref="N44" si="197">M44</f>
        <v>-0.12103158758218799</v>
      </c>
      <c r="O44">
        <f t="shared" ref="O44" si="198">2*AVERAGE(N$36:N$67)-N44</f>
        <v>-0.15964492860762566</v>
      </c>
      <c r="P44">
        <f t="shared" ref="P44" si="199">O44</f>
        <v>-0.15964492860762566</v>
      </c>
      <c r="Q44">
        <f t="shared" ref="Q44" si="200">2*AVERAGE(P$36:P$67)-P44</f>
        <v>-0.17830265355711009</v>
      </c>
      <c r="R44" s="5"/>
      <c r="S44" s="5"/>
      <c r="T44" s="5"/>
      <c r="U44" s="5"/>
    </row>
    <row r="45" spans="1:21" x14ac:dyDescent="0.25">
      <c r="A45">
        <f t="shared" si="94"/>
        <v>0.17677669529663687</v>
      </c>
      <c r="B45">
        <f t="shared" si="95"/>
        <v>0.17677669529663687</v>
      </c>
      <c r="C45">
        <f t="shared" si="96"/>
        <v>0.15467960838455719</v>
      </c>
      <c r="D45">
        <f t="shared" ref="D45" si="201">C45</f>
        <v>0.15467960838455719</v>
      </c>
      <c r="E45">
        <f t="shared" si="96"/>
        <v>0.11324757042440792</v>
      </c>
      <c r="F45">
        <f t="shared" ref="F45" si="202">E45</f>
        <v>0.11324757042440792</v>
      </c>
      <c r="G45">
        <f t="shared" ref="G45" si="203">2*AVERAGE(F$36:F$67)-F45</f>
        <v>5.7659586161207838E-2</v>
      </c>
      <c r="H45">
        <f t="shared" ref="H45" si="204">G45</f>
        <v>5.7659586161207838E-2</v>
      </c>
      <c r="I45" s="2">
        <f t="shared" ref="I45" si="205">2*AVERAGE(H$36:H$67)-H45</f>
        <v>-5.1358463721433781E-3</v>
      </c>
      <c r="J45">
        <f t="shared" ref="J45" si="206">I45</f>
        <v>-5.1358463721433781E-3</v>
      </c>
      <c r="K45">
        <f t="shared" ref="K45" si="207">2*AVERAGE(J$36:J$67)-J45</f>
        <v>-6.7289298108976658E-2</v>
      </c>
      <c r="L45">
        <f t="shared" ref="L45" si="208">K45</f>
        <v>-6.7289298108976658E-2</v>
      </c>
      <c r="M45">
        <f t="shared" ref="M45" si="209">2*AVERAGE(L$36:L$67)-L45</f>
        <v>-0.12103158758218799</v>
      </c>
      <c r="N45">
        <f t="shared" ref="N45" si="210">M45</f>
        <v>-0.12103158758218799</v>
      </c>
      <c r="O45">
        <f t="shared" ref="O45" si="211">2*AVERAGE(N$36:N$67)-N45</f>
        <v>-0.15964492860762566</v>
      </c>
      <c r="P45">
        <f t="shared" ref="P45" si="212">O45</f>
        <v>-0.15964492860762566</v>
      </c>
      <c r="Q45">
        <f t="shared" ref="Q45" si="213">2*AVERAGE(P$36:P$67)-P45</f>
        <v>-0.17830265355711009</v>
      </c>
      <c r="R45" s="5"/>
      <c r="S45" s="5"/>
      <c r="T45" s="5"/>
      <c r="U45" s="5"/>
    </row>
    <row r="46" spans="1:21" x14ac:dyDescent="0.25">
      <c r="A46">
        <f t="shared" si="94"/>
        <v>0.17677669529663687</v>
      </c>
      <c r="B46">
        <f t="shared" si="95"/>
        <v>0.17677669529663687</v>
      </c>
      <c r="C46">
        <f t="shared" si="96"/>
        <v>0.15467960838455719</v>
      </c>
      <c r="D46">
        <f t="shared" ref="D46" si="214">C46</f>
        <v>0.15467960838455719</v>
      </c>
      <c r="E46">
        <f t="shared" si="96"/>
        <v>0.11324757042440792</v>
      </c>
      <c r="F46">
        <f t="shared" ref="F46" si="215">E46</f>
        <v>0.11324757042440792</v>
      </c>
      <c r="G46">
        <f t="shared" ref="G46" si="216">2*AVERAGE(F$36:F$67)-F46</f>
        <v>5.7659586161207838E-2</v>
      </c>
      <c r="H46">
        <f t="shared" ref="H46" si="217">G46</f>
        <v>5.7659586161207838E-2</v>
      </c>
      <c r="I46" s="2">
        <f t="shared" ref="I46" si="218">2*AVERAGE(H$36:H$67)-H46</f>
        <v>-5.1358463721433781E-3</v>
      </c>
      <c r="J46">
        <f t="shared" ref="J46" si="219">I46</f>
        <v>-5.1358463721433781E-3</v>
      </c>
      <c r="K46">
        <f t="shared" ref="K46" si="220">2*AVERAGE(J$36:J$67)-J46</f>
        <v>-6.7289298108976658E-2</v>
      </c>
      <c r="L46">
        <f t="shared" ref="L46" si="221">K46</f>
        <v>-6.7289298108976658E-2</v>
      </c>
      <c r="M46">
        <f t="shared" ref="M46" si="222">2*AVERAGE(L$36:L$67)-L46</f>
        <v>-0.12103158758218799</v>
      </c>
      <c r="N46">
        <f t="shared" ref="N46" si="223">M46</f>
        <v>-0.12103158758218799</v>
      </c>
      <c r="O46">
        <f t="shared" ref="O46" si="224">2*AVERAGE(N$36:N$67)-N46</f>
        <v>-0.15964492860762566</v>
      </c>
      <c r="P46">
        <f t="shared" ref="P46" si="225">O46</f>
        <v>-0.15964492860762566</v>
      </c>
      <c r="Q46">
        <f t="shared" ref="Q46" si="226">2*AVERAGE(P$36:P$67)-P46</f>
        <v>-0.17830265355711009</v>
      </c>
      <c r="R46" s="5"/>
      <c r="S46" s="5"/>
      <c r="T46" s="5"/>
      <c r="U46" s="5"/>
    </row>
    <row r="47" spans="1:21" x14ac:dyDescent="0.25">
      <c r="A47">
        <f t="shared" si="94"/>
        <v>0.17677669529663687</v>
      </c>
      <c r="B47">
        <f t="shared" si="95"/>
        <v>0.17677669529663687</v>
      </c>
      <c r="C47">
        <f t="shared" si="96"/>
        <v>0.15467960838455719</v>
      </c>
      <c r="D47">
        <f t="shared" ref="D47" si="227">C47</f>
        <v>0.15467960838455719</v>
      </c>
      <c r="E47">
        <f t="shared" si="96"/>
        <v>0.11324757042440792</v>
      </c>
      <c r="F47">
        <f t="shared" ref="F47" si="228">E47</f>
        <v>0.11324757042440792</v>
      </c>
      <c r="G47">
        <f t="shared" ref="G47" si="229">2*AVERAGE(F$36:F$67)-F47</f>
        <v>5.7659586161207838E-2</v>
      </c>
      <c r="H47">
        <f t="shared" ref="H47" si="230">G47</f>
        <v>5.7659586161207838E-2</v>
      </c>
      <c r="I47" s="2">
        <f t="shared" ref="I47" si="231">2*AVERAGE(H$36:H$67)-H47</f>
        <v>-5.1358463721433781E-3</v>
      </c>
      <c r="J47">
        <f t="shared" ref="J47" si="232">I47</f>
        <v>-5.1358463721433781E-3</v>
      </c>
      <c r="K47">
        <f t="shared" ref="K47" si="233">2*AVERAGE(J$36:J$67)-J47</f>
        <v>-6.7289298108976658E-2</v>
      </c>
      <c r="L47">
        <f t="shared" ref="L47" si="234">K47</f>
        <v>-6.7289298108976658E-2</v>
      </c>
      <c r="M47">
        <f t="shared" ref="M47" si="235">2*AVERAGE(L$36:L$67)-L47</f>
        <v>-0.12103158758218799</v>
      </c>
      <c r="N47">
        <f t="shared" ref="N47" si="236">M47</f>
        <v>-0.12103158758218799</v>
      </c>
      <c r="O47">
        <f t="shared" ref="O47" si="237">2*AVERAGE(N$36:N$67)-N47</f>
        <v>-0.15964492860762566</v>
      </c>
      <c r="P47">
        <f t="shared" ref="P47" si="238">O47</f>
        <v>-0.15964492860762566</v>
      </c>
      <c r="Q47">
        <f t="shared" ref="Q47" si="239">2*AVERAGE(P$36:P$67)-P47</f>
        <v>-0.17830265355711009</v>
      </c>
      <c r="R47" s="5"/>
      <c r="S47" s="5"/>
      <c r="T47" s="5"/>
      <c r="U47" s="5"/>
    </row>
    <row r="48" spans="1:21" x14ac:dyDescent="0.25">
      <c r="A48">
        <f t="shared" si="94"/>
        <v>0.17677669529663687</v>
      </c>
      <c r="B48">
        <f t="shared" si="95"/>
        <v>0.17677669529663687</v>
      </c>
      <c r="C48">
        <f t="shared" si="96"/>
        <v>0.15467960838455719</v>
      </c>
      <c r="D48">
        <f t="shared" ref="D48" si="240">C48</f>
        <v>0.15467960838455719</v>
      </c>
      <c r="E48">
        <f t="shared" si="96"/>
        <v>0.11324757042440792</v>
      </c>
      <c r="F48">
        <f t="shared" ref="F48" si="241">E48</f>
        <v>0.11324757042440792</v>
      </c>
      <c r="G48">
        <f t="shared" ref="G48" si="242">2*AVERAGE(F$36:F$67)-F48</f>
        <v>5.7659586161207838E-2</v>
      </c>
      <c r="H48">
        <f t="shared" ref="H48" si="243">G48</f>
        <v>5.7659586161207838E-2</v>
      </c>
      <c r="I48" s="2">
        <f t="shared" ref="I48" si="244">2*AVERAGE(H$36:H$67)-H48</f>
        <v>-5.1358463721433781E-3</v>
      </c>
      <c r="J48">
        <f t="shared" ref="J48" si="245">I48</f>
        <v>-5.1358463721433781E-3</v>
      </c>
      <c r="K48">
        <f t="shared" ref="K48" si="246">2*AVERAGE(J$36:J$67)-J48</f>
        <v>-6.7289298108976658E-2</v>
      </c>
      <c r="L48">
        <f t="shared" ref="L48" si="247">K48</f>
        <v>-6.7289298108976658E-2</v>
      </c>
      <c r="M48">
        <f t="shared" ref="M48" si="248">2*AVERAGE(L$36:L$67)-L48</f>
        <v>-0.12103158758218799</v>
      </c>
      <c r="N48">
        <f t="shared" ref="N48" si="249">M48</f>
        <v>-0.12103158758218799</v>
      </c>
      <c r="O48">
        <f t="shared" ref="O48" si="250">2*AVERAGE(N$36:N$67)-N48</f>
        <v>-0.15964492860762566</v>
      </c>
      <c r="P48">
        <f t="shared" ref="P48" si="251">O48</f>
        <v>-0.15964492860762566</v>
      </c>
      <c r="Q48">
        <f t="shared" ref="Q48" si="252">2*AVERAGE(P$36:P$67)-P48</f>
        <v>-0.17830265355711009</v>
      </c>
      <c r="R48" s="5"/>
      <c r="S48" s="5"/>
      <c r="T48" s="5"/>
      <c r="U48" s="5"/>
    </row>
    <row r="49" spans="1:21" x14ac:dyDescent="0.25">
      <c r="A49">
        <f t="shared" si="94"/>
        <v>0.17677669529663687</v>
      </c>
      <c r="B49">
        <f t="shared" si="95"/>
        <v>0.17677669529663687</v>
      </c>
      <c r="C49">
        <f t="shared" si="96"/>
        <v>0.15467960838455719</v>
      </c>
      <c r="D49">
        <f t="shared" ref="D49" si="253">C49</f>
        <v>0.15467960838455719</v>
      </c>
      <c r="E49">
        <f t="shared" si="96"/>
        <v>0.11324757042440792</v>
      </c>
      <c r="F49">
        <f t="shared" ref="F49" si="254">E49</f>
        <v>0.11324757042440792</v>
      </c>
      <c r="G49">
        <f t="shared" ref="G49" si="255">2*AVERAGE(F$36:F$67)-F49</f>
        <v>5.7659586161207838E-2</v>
      </c>
      <c r="H49">
        <f t="shared" ref="H49" si="256">G49</f>
        <v>5.7659586161207838E-2</v>
      </c>
      <c r="I49" s="2">
        <f t="shared" ref="I49" si="257">2*AVERAGE(H$36:H$67)-H49</f>
        <v>-5.1358463721433781E-3</v>
      </c>
      <c r="J49">
        <f t="shared" ref="J49" si="258">I49</f>
        <v>-5.1358463721433781E-3</v>
      </c>
      <c r="K49">
        <f t="shared" ref="K49" si="259">2*AVERAGE(J$36:J$67)-J49</f>
        <v>-6.7289298108976658E-2</v>
      </c>
      <c r="L49">
        <f t="shared" ref="L49" si="260">K49</f>
        <v>-6.7289298108976658E-2</v>
      </c>
      <c r="M49">
        <f t="shared" ref="M49" si="261">2*AVERAGE(L$36:L$67)-L49</f>
        <v>-0.12103158758218799</v>
      </c>
      <c r="N49">
        <f t="shared" ref="N49" si="262">M49</f>
        <v>-0.12103158758218799</v>
      </c>
      <c r="O49">
        <f t="shared" ref="O49" si="263">2*AVERAGE(N$36:N$67)-N49</f>
        <v>-0.15964492860762566</v>
      </c>
      <c r="P49">
        <f t="shared" ref="P49" si="264">O49</f>
        <v>-0.15964492860762566</v>
      </c>
      <c r="Q49">
        <f t="shared" ref="Q49" si="265">2*AVERAGE(P$36:P$67)-P49</f>
        <v>-0.17830265355711009</v>
      </c>
      <c r="R49" s="5"/>
      <c r="S49" s="5"/>
      <c r="T49" s="5"/>
      <c r="U49" s="5"/>
    </row>
    <row r="50" spans="1:21" x14ac:dyDescent="0.25">
      <c r="A50">
        <f t="shared" si="94"/>
        <v>0.17677669529663687</v>
      </c>
      <c r="B50">
        <f t="shared" si="95"/>
        <v>0.17677669529663687</v>
      </c>
      <c r="C50">
        <f t="shared" si="96"/>
        <v>0.15467960838455719</v>
      </c>
      <c r="D50">
        <f t="shared" ref="D50" si="266">C50</f>
        <v>0.15467960838455719</v>
      </c>
      <c r="E50">
        <f t="shared" si="96"/>
        <v>0.11324757042440792</v>
      </c>
      <c r="F50">
        <f t="shared" ref="F50" si="267">E50</f>
        <v>0.11324757042440792</v>
      </c>
      <c r="G50">
        <f t="shared" ref="G50" si="268">2*AVERAGE(F$36:F$67)-F50</f>
        <v>5.7659586161207838E-2</v>
      </c>
      <c r="H50">
        <f t="shared" ref="H50" si="269">G50</f>
        <v>5.7659586161207838E-2</v>
      </c>
      <c r="I50" s="2">
        <f t="shared" ref="I50" si="270">2*AVERAGE(H$36:H$67)-H50</f>
        <v>-5.1358463721433781E-3</v>
      </c>
      <c r="J50">
        <f t="shared" ref="J50" si="271">I50</f>
        <v>-5.1358463721433781E-3</v>
      </c>
      <c r="K50">
        <f t="shared" ref="K50" si="272">2*AVERAGE(J$36:J$67)-J50</f>
        <v>-6.7289298108976658E-2</v>
      </c>
      <c r="L50">
        <f t="shared" ref="L50" si="273">K50</f>
        <v>-6.7289298108976658E-2</v>
      </c>
      <c r="M50">
        <f t="shared" ref="M50" si="274">2*AVERAGE(L$36:L$67)-L50</f>
        <v>-0.12103158758218799</v>
      </c>
      <c r="N50">
        <f t="shared" ref="N50" si="275">M50</f>
        <v>-0.12103158758218799</v>
      </c>
      <c r="O50">
        <f t="shared" ref="O50" si="276">2*AVERAGE(N$36:N$67)-N50</f>
        <v>-0.15964492860762566</v>
      </c>
      <c r="P50">
        <f t="shared" ref="P50" si="277">O50</f>
        <v>-0.15964492860762566</v>
      </c>
      <c r="Q50">
        <f t="shared" ref="Q50" si="278">2*AVERAGE(P$36:P$67)-P50</f>
        <v>-0.17830265355711009</v>
      </c>
      <c r="R50" s="5"/>
      <c r="S50" s="5"/>
      <c r="T50" s="5"/>
      <c r="U50" s="5"/>
    </row>
    <row r="51" spans="1:21" x14ac:dyDescent="0.25">
      <c r="A51">
        <f t="shared" si="94"/>
        <v>0.17677669529663687</v>
      </c>
      <c r="B51">
        <f t="shared" si="95"/>
        <v>0.17677669529663687</v>
      </c>
      <c r="C51">
        <f t="shared" si="96"/>
        <v>0.15467960838455719</v>
      </c>
      <c r="D51">
        <f t="shared" ref="D51" si="279">C51</f>
        <v>0.15467960838455719</v>
      </c>
      <c r="E51">
        <f t="shared" si="96"/>
        <v>0.11324757042440792</v>
      </c>
      <c r="F51">
        <f t="shared" ref="F51" si="280">E51</f>
        <v>0.11324757042440792</v>
      </c>
      <c r="G51">
        <f t="shared" ref="G51" si="281">2*AVERAGE(F$36:F$67)-F51</f>
        <v>5.7659586161207838E-2</v>
      </c>
      <c r="H51">
        <f t="shared" ref="H51" si="282">G51</f>
        <v>5.7659586161207838E-2</v>
      </c>
      <c r="I51" s="2">
        <f t="shared" ref="I51" si="283">2*AVERAGE(H$36:H$67)-H51</f>
        <v>-5.1358463721433781E-3</v>
      </c>
      <c r="J51">
        <f t="shared" ref="J51" si="284">I51</f>
        <v>-5.1358463721433781E-3</v>
      </c>
      <c r="K51">
        <f t="shared" ref="K51" si="285">2*AVERAGE(J$36:J$67)-J51</f>
        <v>-6.7289298108976658E-2</v>
      </c>
      <c r="L51">
        <f t="shared" ref="L51" si="286">K51</f>
        <v>-6.7289298108976658E-2</v>
      </c>
      <c r="M51">
        <f t="shared" ref="M51" si="287">2*AVERAGE(L$36:L$67)-L51</f>
        <v>-0.12103158758218799</v>
      </c>
      <c r="N51">
        <f t="shared" ref="N51" si="288">M51</f>
        <v>-0.12103158758218799</v>
      </c>
      <c r="O51">
        <f t="shared" ref="O51" si="289">2*AVERAGE(N$36:N$67)-N51</f>
        <v>-0.15964492860762566</v>
      </c>
      <c r="P51">
        <f t="shared" ref="P51" si="290">O51</f>
        <v>-0.15964492860762566</v>
      </c>
      <c r="Q51">
        <f t="shared" ref="Q51" si="291">2*AVERAGE(P$36:P$67)-P51</f>
        <v>-0.17830265355711009</v>
      </c>
      <c r="R51" s="5"/>
      <c r="S51" s="5"/>
      <c r="T51" s="5"/>
      <c r="U51" s="5"/>
    </row>
    <row r="52" spans="1:21" x14ac:dyDescent="0.25">
      <c r="A52">
        <f t="shared" si="94"/>
        <v>0.17677669529663687</v>
      </c>
      <c r="B52">
        <f t="shared" si="95"/>
        <v>0.17677669529663687</v>
      </c>
      <c r="C52">
        <f t="shared" si="96"/>
        <v>0.15467960838455719</v>
      </c>
      <c r="D52">
        <f t="shared" ref="D52" si="292">C52</f>
        <v>0.15467960838455719</v>
      </c>
      <c r="E52">
        <f t="shared" si="96"/>
        <v>0.11324757042440792</v>
      </c>
      <c r="F52">
        <f t="shared" ref="F52" si="293">E52</f>
        <v>0.11324757042440792</v>
      </c>
      <c r="G52">
        <f t="shared" ref="G52" si="294">2*AVERAGE(F$36:F$67)-F52</f>
        <v>5.7659586161207838E-2</v>
      </c>
      <c r="H52">
        <f t="shared" ref="H52" si="295">G52</f>
        <v>5.7659586161207838E-2</v>
      </c>
      <c r="I52" s="2">
        <f t="shared" ref="I52" si="296">2*AVERAGE(H$36:H$67)-H52</f>
        <v>-5.1358463721433781E-3</v>
      </c>
      <c r="J52">
        <f t="shared" ref="J52" si="297">I52</f>
        <v>-5.1358463721433781E-3</v>
      </c>
      <c r="K52">
        <f t="shared" ref="K52" si="298">2*AVERAGE(J$36:J$67)-J52</f>
        <v>-6.7289298108976658E-2</v>
      </c>
      <c r="L52">
        <f t="shared" ref="L52" si="299">K52</f>
        <v>-6.7289298108976658E-2</v>
      </c>
      <c r="M52">
        <f t="shared" ref="M52" si="300">2*AVERAGE(L$36:L$67)-L52</f>
        <v>-0.12103158758218799</v>
      </c>
      <c r="N52">
        <f t="shared" ref="N52" si="301">M52</f>
        <v>-0.12103158758218799</v>
      </c>
      <c r="O52">
        <f t="shared" ref="O52" si="302">2*AVERAGE(N$36:N$67)-N52</f>
        <v>-0.15964492860762566</v>
      </c>
      <c r="P52">
        <f t="shared" ref="P52" si="303">O52</f>
        <v>-0.15964492860762566</v>
      </c>
      <c r="Q52">
        <f t="shared" ref="Q52" si="304">2*AVERAGE(P$36:P$67)-P52</f>
        <v>-0.17830265355711009</v>
      </c>
      <c r="R52" s="5"/>
      <c r="S52" s="5"/>
      <c r="T52" s="5"/>
      <c r="U52" s="5"/>
    </row>
    <row r="53" spans="1:21" x14ac:dyDescent="0.25">
      <c r="A53">
        <f t="shared" si="94"/>
        <v>0.17677669529663687</v>
      </c>
      <c r="B53">
        <f t="shared" si="95"/>
        <v>0.17677669529663687</v>
      </c>
      <c r="C53">
        <f t="shared" si="96"/>
        <v>0.15467960838455719</v>
      </c>
      <c r="D53">
        <f t="shared" ref="D53" si="305">C53</f>
        <v>0.15467960838455719</v>
      </c>
      <c r="E53">
        <f t="shared" si="96"/>
        <v>0.11324757042440792</v>
      </c>
      <c r="F53">
        <f t="shared" ref="F53" si="306">E53</f>
        <v>0.11324757042440792</v>
      </c>
      <c r="G53">
        <f t="shared" ref="G53" si="307">2*AVERAGE(F$36:F$67)-F53</f>
        <v>5.7659586161207838E-2</v>
      </c>
      <c r="H53">
        <f t="shared" ref="H53" si="308">G53</f>
        <v>5.7659586161207838E-2</v>
      </c>
      <c r="I53" s="2">
        <f t="shared" ref="I53" si="309">2*AVERAGE(H$36:H$67)-H53</f>
        <v>-5.1358463721433781E-3</v>
      </c>
      <c r="J53">
        <f t="shared" ref="J53" si="310">I53</f>
        <v>-5.1358463721433781E-3</v>
      </c>
      <c r="K53">
        <f t="shared" ref="K53" si="311">2*AVERAGE(J$36:J$67)-J53</f>
        <v>-6.7289298108976658E-2</v>
      </c>
      <c r="L53">
        <f t="shared" ref="L53" si="312">K53</f>
        <v>-6.7289298108976658E-2</v>
      </c>
      <c r="M53">
        <f t="shared" ref="M53" si="313">2*AVERAGE(L$36:L$67)-L53</f>
        <v>-0.12103158758218799</v>
      </c>
      <c r="N53">
        <f t="shared" ref="N53" si="314">M53</f>
        <v>-0.12103158758218799</v>
      </c>
      <c r="O53">
        <f t="shared" ref="O53" si="315">2*AVERAGE(N$36:N$67)-N53</f>
        <v>-0.15964492860762566</v>
      </c>
      <c r="P53">
        <f t="shared" ref="P53" si="316">O53</f>
        <v>-0.15964492860762566</v>
      </c>
      <c r="Q53">
        <f t="shared" ref="Q53" si="317">2*AVERAGE(P$36:P$67)-P53</f>
        <v>-0.17830265355711009</v>
      </c>
      <c r="R53" s="5"/>
      <c r="S53" s="5"/>
      <c r="T53" s="5"/>
      <c r="U53" s="5"/>
    </row>
    <row r="54" spans="1:21" x14ac:dyDescent="0.25">
      <c r="A54">
        <f t="shared" si="94"/>
        <v>0.17677669529663687</v>
      </c>
      <c r="B54">
        <f t="shared" si="95"/>
        <v>0.17677669529663687</v>
      </c>
      <c r="C54">
        <f t="shared" si="96"/>
        <v>0.15467960838455719</v>
      </c>
      <c r="D54">
        <f t="shared" ref="D54" si="318">C54</f>
        <v>0.15467960838455719</v>
      </c>
      <c r="E54">
        <f t="shared" si="96"/>
        <v>0.11324757042440792</v>
      </c>
      <c r="F54">
        <f t="shared" ref="F54" si="319">E54</f>
        <v>0.11324757042440792</v>
      </c>
      <c r="G54">
        <f t="shared" ref="G54" si="320">2*AVERAGE(F$36:F$67)-F54</f>
        <v>5.7659586161207838E-2</v>
      </c>
      <c r="H54">
        <f t="shared" ref="H54" si="321">G54</f>
        <v>5.7659586161207838E-2</v>
      </c>
      <c r="I54" s="2">
        <f t="shared" ref="I54" si="322">2*AVERAGE(H$36:H$67)-H54</f>
        <v>-5.1358463721433781E-3</v>
      </c>
      <c r="J54">
        <f t="shared" ref="J54" si="323">I54</f>
        <v>-5.1358463721433781E-3</v>
      </c>
      <c r="K54">
        <f t="shared" ref="K54" si="324">2*AVERAGE(J$36:J$67)-J54</f>
        <v>-6.7289298108976658E-2</v>
      </c>
      <c r="L54">
        <f t="shared" ref="L54" si="325">K54</f>
        <v>-6.7289298108976658E-2</v>
      </c>
      <c r="M54">
        <f t="shared" ref="M54" si="326">2*AVERAGE(L$36:L$67)-L54</f>
        <v>-0.12103158758218799</v>
      </c>
      <c r="N54">
        <f t="shared" ref="N54" si="327">M54</f>
        <v>-0.12103158758218799</v>
      </c>
      <c r="O54">
        <f t="shared" ref="O54" si="328">2*AVERAGE(N$36:N$67)-N54</f>
        <v>-0.15964492860762566</v>
      </c>
      <c r="P54">
        <f t="shared" ref="P54" si="329">O54</f>
        <v>-0.15964492860762566</v>
      </c>
      <c r="Q54">
        <f t="shared" ref="Q54" si="330">2*AVERAGE(P$36:P$67)-P54</f>
        <v>-0.17830265355711009</v>
      </c>
      <c r="R54" s="5"/>
      <c r="S54" s="5"/>
      <c r="T54" s="5"/>
      <c r="U54" s="5"/>
    </row>
    <row r="55" spans="1:21" x14ac:dyDescent="0.25">
      <c r="A55">
        <f t="shared" si="94"/>
        <v>0.17677669529663687</v>
      </c>
      <c r="B55">
        <f t="shared" si="95"/>
        <v>0.17677669529663687</v>
      </c>
      <c r="C55">
        <f t="shared" si="96"/>
        <v>0.15467960838455719</v>
      </c>
      <c r="D55">
        <f t="shared" ref="D55" si="331">C55</f>
        <v>0.15467960838455719</v>
      </c>
      <c r="E55">
        <f t="shared" si="96"/>
        <v>0.11324757042440792</v>
      </c>
      <c r="F55">
        <f t="shared" ref="F55" si="332">E55</f>
        <v>0.11324757042440792</v>
      </c>
      <c r="G55">
        <f t="shared" ref="G55" si="333">2*AVERAGE(F$36:F$67)-F55</f>
        <v>5.7659586161207838E-2</v>
      </c>
      <c r="H55">
        <f t="shared" ref="H55" si="334">G55</f>
        <v>5.7659586161207838E-2</v>
      </c>
      <c r="I55" s="2">
        <f t="shared" ref="I55" si="335">2*AVERAGE(H$36:H$67)-H55</f>
        <v>-5.1358463721433781E-3</v>
      </c>
      <c r="J55">
        <f t="shared" ref="J55" si="336">I55</f>
        <v>-5.1358463721433781E-3</v>
      </c>
      <c r="K55">
        <f t="shared" ref="K55" si="337">2*AVERAGE(J$36:J$67)-J55</f>
        <v>-6.7289298108976658E-2</v>
      </c>
      <c r="L55">
        <f t="shared" ref="L55" si="338">K55</f>
        <v>-6.7289298108976658E-2</v>
      </c>
      <c r="M55">
        <f t="shared" ref="M55" si="339">2*AVERAGE(L$36:L$67)-L55</f>
        <v>-0.12103158758218799</v>
      </c>
      <c r="N55">
        <f t="shared" ref="N55" si="340">M55</f>
        <v>-0.12103158758218799</v>
      </c>
      <c r="O55">
        <f t="shared" ref="O55" si="341">2*AVERAGE(N$36:N$67)-N55</f>
        <v>-0.15964492860762566</v>
      </c>
      <c r="P55">
        <f t="shared" ref="P55" si="342">O55</f>
        <v>-0.15964492860762566</v>
      </c>
      <c r="Q55">
        <f t="shared" ref="Q55" si="343">2*AVERAGE(P$36:P$67)-P55</f>
        <v>-0.17830265355711009</v>
      </c>
      <c r="R55" s="5"/>
      <c r="S55" s="5"/>
      <c r="T55" s="5"/>
      <c r="U55" s="5"/>
    </row>
    <row r="56" spans="1:21" x14ac:dyDescent="0.25">
      <c r="A56">
        <f t="shared" si="94"/>
        <v>0.17677669529663687</v>
      </c>
      <c r="B56">
        <f t="shared" si="95"/>
        <v>0.17677669529663687</v>
      </c>
      <c r="C56">
        <f t="shared" si="96"/>
        <v>0.15467960838455719</v>
      </c>
      <c r="D56">
        <f t="shared" ref="D56" si="344">C56</f>
        <v>0.15467960838455719</v>
      </c>
      <c r="E56">
        <f t="shared" si="96"/>
        <v>0.11324757042440792</v>
      </c>
      <c r="F56">
        <f t="shared" ref="F56" si="345">E56</f>
        <v>0.11324757042440792</v>
      </c>
      <c r="G56">
        <f t="shared" ref="G56" si="346">2*AVERAGE(F$36:F$67)-F56</f>
        <v>5.7659586161207838E-2</v>
      </c>
      <c r="H56">
        <f t="shared" ref="H56" si="347">G56</f>
        <v>5.7659586161207838E-2</v>
      </c>
      <c r="I56" s="2">
        <f t="shared" ref="I56" si="348">2*AVERAGE(H$36:H$67)-H56</f>
        <v>-5.1358463721433781E-3</v>
      </c>
      <c r="J56">
        <f t="shared" ref="J56" si="349">I56</f>
        <v>-5.1358463721433781E-3</v>
      </c>
      <c r="K56">
        <f t="shared" ref="K56" si="350">2*AVERAGE(J$36:J$67)-J56</f>
        <v>-6.7289298108976658E-2</v>
      </c>
      <c r="L56">
        <f t="shared" ref="L56" si="351">K56</f>
        <v>-6.7289298108976658E-2</v>
      </c>
      <c r="M56">
        <f t="shared" ref="M56" si="352">2*AVERAGE(L$36:L$67)-L56</f>
        <v>-0.12103158758218799</v>
      </c>
      <c r="N56">
        <f t="shared" ref="N56" si="353">M56</f>
        <v>-0.12103158758218799</v>
      </c>
      <c r="O56">
        <f t="shared" ref="O56" si="354">2*AVERAGE(N$36:N$67)-N56</f>
        <v>-0.15964492860762566</v>
      </c>
      <c r="P56">
        <f t="shared" ref="P56" si="355">O56</f>
        <v>-0.15964492860762566</v>
      </c>
      <c r="Q56">
        <f t="shared" ref="Q56" si="356">2*AVERAGE(P$36:P$67)-P56</f>
        <v>-0.17830265355711009</v>
      </c>
      <c r="R56" s="5"/>
      <c r="S56" s="5"/>
      <c r="T56" s="5"/>
      <c r="U56" s="5"/>
    </row>
    <row r="57" spans="1:21" x14ac:dyDescent="0.25">
      <c r="A57">
        <f t="shared" si="94"/>
        <v>0.17677669529663687</v>
      </c>
      <c r="B57">
        <f t="shared" si="95"/>
        <v>0.17677669529663687</v>
      </c>
      <c r="C57">
        <f t="shared" si="96"/>
        <v>0.15467960838455719</v>
      </c>
      <c r="D57">
        <f t="shared" ref="D57" si="357">C57</f>
        <v>0.15467960838455719</v>
      </c>
      <c r="E57">
        <f t="shared" si="96"/>
        <v>0.11324757042440792</v>
      </c>
      <c r="F57">
        <f t="shared" ref="F57" si="358">E57</f>
        <v>0.11324757042440792</v>
      </c>
      <c r="G57">
        <f t="shared" ref="G57" si="359">2*AVERAGE(F$36:F$67)-F57</f>
        <v>5.7659586161207838E-2</v>
      </c>
      <c r="H57">
        <f t="shared" ref="H57" si="360">G57</f>
        <v>5.7659586161207838E-2</v>
      </c>
      <c r="I57" s="2">
        <f t="shared" ref="I57" si="361">2*AVERAGE(H$36:H$67)-H57</f>
        <v>-5.1358463721433781E-3</v>
      </c>
      <c r="J57">
        <f t="shared" ref="J57" si="362">I57</f>
        <v>-5.1358463721433781E-3</v>
      </c>
      <c r="K57">
        <f t="shared" ref="K57" si="363">2*AVERAGE(J$36:J$67)-J57</f>
        <v>-6.7289298108976658E-2</v>
      </c>
      <c r="L57">
        <f t="shared" ref="L57" si="364">K57</f>
        <v>-6.7289298108976658E-2</v>
      </c>
      <c r="M57">
        <f t="shared" ref="M57" si="365">2*AVERAGE(L$36:L$67)-L57</f>
        <v>-0.12103158758218799</v>
      </c>
      <c r="N57">
        <f t="shared" ref="N57" si="366">M57</f>
        <v>-0.12103158758218799</v>
      </c>
      <c r="O57">
        <f t="shared" ref="O57" si="367">2*AVERAGE(N$36:N$67)-N57</f>
        <v>-0.15964492860762566</v>
      </c>
      <c r="P57">
        <f t="shared" ref="P57" si="368">O57</f>
        <v>-0.15964492860762566</v>
      </c>
      <c r="Q57">
        <f t="shared" ref="Q57" si="369">2*AVERAGE(P$36:P$67)-P57</f>
        <v>-0.17830265355711009</v>
      </c>
      <c r="R57" s="5"/>
      <c r="S57" s="5"/>
      <c r="T57" s="5"/>
      <c r="U57" s="5"/>
    </row>
    <row r="58" spans="1:21" x14ac:dyDescent="0.25">
      <c r="A58">
        <f t="shared" si="94"/>
        <v>0.17677669529663687</v>
      </c>
      <c r="B58">
        <f t="shared" si="95"/>
        <v>0.17677669529663687</v>
      </c>
      <c r="C58">
        <f t="shared" si="96"/>
        <v>0.15467960838455719</v>
      </c>
      <c r="D58">
        <f t="shared" ref="D58" si="370">C58</f>
        <v>0.15467960838455719</v>
      </c>
      <c r="E58">
        <f t="shared" si="96"/>
        <v>0.11324757042440792</v>
      </c>
      <c r="F58">
        <f t="shared" ref="F58" si="371">E58</f>
        <v>0.11324757042440792</v>
      </c>
      <c r="G58">
        <f t="shared" ref="G58" si="372">2*AVERAGE(F$36:F$67)-F58</f>
        <v>5.7659586161207838E-2</v>
      </c>
      <c r="H58">
        <f t="shared" ref="H58" si="373">G58</f>
        <v>5.7659586161207838E-2</v>
      </c>
      <c r="I58" s="2">
        <f t="shared" ref="I58" si="374">2*AVERAGE(H$36:H$67)-H58</f>
        <v>-5.1358463721433781E-3</v>
      </c>
      <c r="J58">
        <f t="shared" ref="J58" si="375">I58</f>
        <v>-5.1358463721433781E-3</v>
      </c>
      <c r="K58">
        <f t="shared" ref="K58" si="376">2*AVERAGE(J$36:J$67)-J58</f>
        <v>-6.7289298108976658E-2</v>
      </c>
      <c r="L58">
        <f t="shared" ref="L58" si="377">K58</f>
        <v>-6.7289298108976658E-2</v>
      </c>
      <c r="M58">
        <f t="shared" ref="M58" si="378">2*AVERAGE(L$36:L$67)-L58</f>
        <v>-0.12103158758218799</v>
      </c>
      <c r="N58">
        <f t="shared" ref="N58" si="379">M58</f>
        <v>-0.12103158758218799</v>
      </c>
      <c r="O58">
        <f t="shared" ref="O58" si="380">2*AVERAGE(N$36:N$67)-N58</f>
        <v>-0.15964492860762566</v>
      </c>
      <c r="P58">
        <f t="shared" ref="P58" si="381">O58</f>
        <v>-0.15964492860762566</v>
      </c>
      <c r="Q58">
        <f t="shared" ref="Q58" si="382">2*AVERAGE(P$36:P$67)-P58</f>
        <v>-0.17830265355711009</v>
      </c>
      <c r="R58" s="5"/>
      <c r="S58" s="5"/>
      <c r="T58" s="5"/>
      <c r="U58" s="5"/>
    </row>
    <row r="59" spans="1:21" x14ac:dyDescent="0.25">
      <c r="A59">
        <f t="shared" si="94"/>
        <v>0.17677669529663687</v>
      </c>
      <c r="B59">
        <f t="shared" si="95"/>
        <v>0.17677669529663687</v>
      </c>
      <c r="C59">
        <f t="shared" si="96"/>
        <v>0.15467960838455719</v>
      </c>
      <c r="D59">
        <f t="shared" ref="D59" si="383">C59</f>
        <v>0.15467960838455719</v>
      </c>
      <c r="E59">
        <f t="shared" si="96"/>
        <v>0.11324757042440792</v>
      </c>
      <c r="F59">
        <f t="shared" ref="F59" si="384">E59</f>
        <v>0.11324757042440792</v>
      </c>
      <c r="G59">
        <f t="shared" ref="G59" si="385">2*AVERAGE(F$36:F$67)-F59</f>
        <v>5.7659586161207838E-2</v>
      </c>
      <c r="H59">
        <f t="shared" ref="H59" si="386">G59</f>
        <v>5.7659586161207838E-2</v>
      </c>
      <c r="I59" s="2">
        <f t="shared" ref="I59" si="387">2*AVERAGE(H$36:H$67)-H59</f>
        <v>-5.1358463721433781E-3</v>
      </c>
      <c r="J59">
        <f t="shared" ref="J59" si="388">I59</f>
        <v>-5.1358463721433781E-3</v>
      </c>
      <c r="K59">
        <f t="shared" ref="K59" si="389">2*AVERAGE(J$36:J$67)-J59</f>
        <v>-6.7289298108976658E-2</v>
      </c>
      <c r="L59">
        <f t="shared" ref="L59" si="390">K59</f>
        <v>-6.7289298108976658E-2</v>
      </c>
      <c r="M59">
        <f t="shared" ref="M59" si="391">2*AVERAGE(L$36:L$67)-L59</f>
        <v>-0.12103158758218799</v>
      </c>
      <c r="N59">
        <f t="shared" ref="N59" si="392">M59</f>
        <v>-0.12103158758218799</v>
      </c>
      <c r="O59">
        <f t="shared" ref="O59" si="393">2*AVERAGE(N$36:N$67)-N59</f>
        <v>-0.15964492860762566</v>
      </c>
      <c r="P59">
        <f t="shared" ref="P59" si="394">O59</f>
        <v>-0.15964492860762566</v>
      </c>
      <c r="Q59">
        <f t="shared" ref="Q59" si="395">2*AVERAGE(P$36:P$67)-P59</f>
        <v>-0.17830265355711009</v>
      </c>
      <c r="R59" s="5"/>
      <c r="S59" s="5"/>
      <c r="T59" s="5"/>
      <c r="U59" s="5"/>
    </row>
    <row r="60" spans="1:21" x14ac:dyDescent="0.25">
      <c r="A60">
        <f t="shared" si="94"/>
        <v>0.17677669529663687</v>
      </c>
      <c r="B60">
        <f t="shared" si="95"/>
        <v>0.17677669529663687</v>
      </c>
      <c r="C60">
        <f t="shared" si="96"/>
        <v>0.15467960838455719</v>
      </c>
      <c r="D60">
        <f t="shared" ref="D60" si="396">C60</f>
        <v>0.15467960838455719</v>
      </c>
      <c r="E60">
        <f t="shared" si="96"/>
        <v>0.11324757042440792</v>
      </c>
      <c r="F60">
        <f t="shared" ref="F60" si="397">E60</f>
        <v>0.11324757042440792</v>
      </c>
      <c r="G60">
        <f t="shared" ref="G60" si="398">2*AVERAGE(F$36:F$67)-F60</f>
        <v>5.7659586161207838E-2</v>
      </c>
      <c r="H60">
        <f t="shared" ref="H60" si="399">G60</f>
        <v>5.7659586161207838E-2</v>
      </c>
      <c r="I60" s="2">
        <f t="shared" ref="I60" si="400">2*AVERAGE(H$36:H$67)-H60</f>
        <v>-5.1358463721433781E-3</v>
      </c>
      <c r="J60">
        <f t="shared" ref="J60" si="401">I60</f>
        <v>-5.1358463721433781E-3</v>
      </c>
      <c r="K60">
        <f t="shared" ref="K60" si="402">2*AVERAGE(J$36:J$67)-J60</f>
        <v>-6.7289298108976658E-2</v>
      </c>
      <c r="L60">
        <f t="shared" ref="L60" si="403">K60</f>
        <v>-6.7289298108976658E-2</v>
      </c>
      <c r="M60">
        <f t="shared" ref="M60" si="404">2*AVERAGE(L$36:L$67)-L60</f>
        <v>-0.12103158758218799</v>
      </c>
      <c r="N60">
        <f t="shared" ref="N60" si="405">M60</f>
        <v>-0.12103158758218799</v>
      </c>
      <c r="O60">
        <f t="shared" ref="O60" si="406">2*AVERAGE(N$36:N$67)-N60</f>
        <v>-0.15964492860762566</v>
      </c>
      <c r="P60">
        <f t="shared" ref="P60" si="407">O60</f>
        <v>-0.15964492860762566</v>
      </c>
      <c r="Q60">
        <f t="shared" ref="Q60" si="408">2*AVERAGE(P$36:P$67)-P60</f>
        <v>-0.17830265355711009</v>
      </c>
      <c r="R60" s="5"/>
      <c r="S60" s="5"/>
      <c r="T60" s="5"/>
      <c r="U60" s="5"/>
    </row>
    <row r="61" spans="1:21" x14ac:dyDescent="0.25">
      <c r="A61" s="1">
        <f t="shared" si="94"/>
        <v>0.17677669529663687</v>
      </c>
      <c r="B61" s="1">
        <f>-A61</f>
        <v>-0.17677669529663687</v>
      </c>
      <c r="C61" s="1">
        <f t="shared" si="96"/>
        <v>0.50823299897783092</v>
      </c>
      <c r="D61" s="1">
        <f>-C61</f>
        <v>-0.50823299897783092</v>
      </c>
      <c r="E61" s="1">
        <f t="shared" si="96"/>
        <v>0.77616017778679602</v>
      </c>
      <c r="F61" s="1">
        <f>-E61</f>
        <v>-0.77616017778679602</v>
      </c>
      <c r="G61" s="1">
        <f t="shared" ref="G61" si="409">2*AVERAGE(F$36:F$67)-F61</f>
        <v>0.94706733437241175</v>
      </c>
      <c r="H61" s="1">
        <f>-G61</f>
        <v>-0.94706733437241175</v>
      </c>
      <c r="I61" s="3">
        <f t="shared" ref="I61" si="410">2*AVERAGE(H$36:H$67)-H61</f>
        <v>0.99959107416147619</v>
      </c>
      <c r="J61" s="1">
        <f>-I61</f>
        <v>-0.99959107416147619</v>
      </c>
      <c r="K61" s="1">
        <f t="shared" ref="K61" si="411">2*AVERAGE(J$36:J$67)-J61</f>
        <v>0.92716592968035616</v>
      </c>
      <c r="L61" s="1">
        <f>-K61</f>
        <v>-0.92716592968035616</v>
      </c>
      <c r="M61" s="1">
        <f t="shared" ref="M61" si="412">2*AVERAGE(L$36:L$67)-L61</f>
        <v>0.73884504398919149</v>
      </c>
      <c r="N61" s="1">
        <f>-M61</f>
        <v>-0.73884504398919149</v>
      </c>
      <c r="O61" s="1">
        <f t="shared" ref="O61" si="413">2*AVERAGE(N$36:N$67)-N61</f>
        <v>0.45816852779937783</v>
      </c>
      <c r="P61" s="1">
        <f>-O61</f>
        <v>-0.45816852779937783</v>
      </c>
      <c r="Q61" s="1">
        <f t="shared" ref="Q61" si="414">2*AVERAGE(P$36:P$67)-P61</f>
        <v>0.12022094563464208</v>
      </c>
      <c r="R61" s="5"/>
      <c r="S61" s="5"/>
      <c r="T61" s="5"/>
      <c r="U61" s="5"/>
    </row>
    <row r="62" spans="1:21" x14ac:dyDescent="0.25">
      <c r="A62">
        <f t="shared" si="94"/>
        <v>0.17677669529663687</v>
      </c>
      <c r="B62">
        <f t="shared" si="95"/>
        <v>0.17677669529663687</v>
      </c>
      <c r="C62">
        <f t="shared" si="96"/>
        <v>0.15467960838455719</v>
      </c>
      <c r="D62">
        <f t="shared" ref="D62" si="415">C62</f>
        <v>0.15467960838455719</v>
      </c>
      <c r="E62">
        <f t="shared" si="96"/>
        <v>0.11324757042440792</v>
      </c>
      <c r="F62">
        <f t="shared" ref="F62" si="416">E62</f>
        <v>0.11324757042440792</v>
      </c>
      <c r="G62">
        <f t="shared" ref="G62" si="417">2*AVERAGE(F$36:F$67)-F62</f>
        <v>5.7659586161207838E-2</v>
      </c>
      <c r="H62">
        <f t="shared" ref="H62" si="418">G62</f>
        <v>5.7659586161207838E-2</v>
      </c>
      <c r="I62" s="2">
        <f t="shared" ref="I62" si="419">2*AVERAGE(H$36:H$67)-H62</f>
        <v>-5.1358463721433781E-3</v>
      </c>
      <c r="J62">
        <f t="shared" ref="J62" si="420">I62</f>
        <v>-5.1358463721433781E-3</v>
      </c>
      <c r="K62">
        <f t="shared" ref="K62" si="421">2*AVERAGE(J$36:J$67)-J62</f>
        <v>-6.7289298108976658E-2</v>
      </c>
      <c r="L62">
        <f t="shared" ref="L62" si="422">K62</f>
        <v>-6.7289298108976658E-2</v>
      </c>
      <c r="M62">
        <f t="shared" ref="M62" si="423">2*AVERAGE(L$36:L$67)-L62</f>
        <v>-0.12103158758218799</v>
      </c>
      <c r="N62">
        <f t="shared" ref="N62" si="424">M62</f>
        <v>-0.12103158758218799</v>
      </c>
      <c r="O62">
        <f t="shared" ref="O62" si="425">2*AVERAGE(N$36:N$67)-N62</f>
        <v>-0.15964492860762566</v>
      </c>
      <c r="P62">
        <f t="shared" ref="P62" si="426">O62</f>
        <v>-0.15964492860762566</v>
      </c>
      <c r="Q62">
        <f t="shared" ref="Q62" si="427">2*AVERAGE(P$36:P$67)-P62</f>
        <v>-0.17830265355711009</v>
      </c>
      <c r="R62" s="5"/>
      <c r="S62" s="5"/>
      <c r="T62" s="5"/>
      <c r="U62" s="5"/>
    </row>
    <row r="63" spans="1:21" x14ac:dyDescent="0.25">
      <c r="A63">
        <f t="shared" si="94"/>
        <v>0.17677669529663687</v>
      </c>
      <c r="B63">
        <f t="shared" si="95"/>
        <v>0.17677669529663687</v>
      </c>
      <c r="C63">
        <f t="shared" si="96"/>
        <v>0.15467960838455719</v>
      </c>
      <c r="D63">
        <f t="shared" ref="D63" si="428">C63</f>
        <v>0.15467960838455719</v>
      </c>
      <c r="E63">
        <f t="shared" si="96"/>
        <v>0.11324757042440792</v>
      </c>
      <c r="F63">
        <f t="shared" ref="F63" si="429">E63</f>
        <v>0.11324757042440792</v>
      </c>
      <c r="G63">
        <f t="shared" ref="G63" si="430">2*AVERAGE(F$36:F$67)-F63</f>
        <v>5.7659586161207838E-2</v>
      </c>
      <c r="H63">
        <f t="shared" ref="H63" si="431">G63</f>
        <v>5.7659586161207838E-2</v>
      </c>
      <c r="I63" s="2">
        <f t="shared" ref="I63" si="432">2*AVERAGE(H$36:H$67)-H63</f>
        <v>-5.1358463721433781E-3</v>
      </c>
      <c r="J63">
        <f t="shared" ref="J63" si="433">I63</f>
        <v>-5.1358463721433781E-3</v>
      </c>
      <c r="K63">
        <f t="shared" ref="K63" si="434">2*AVERAGE(J$36:J$67)-J63</f>
        <v>-6.7289298108976658E-2</v>
      </c>
      <c r="L63">
        <f t="shared" ref="L63" si="435">K63</f>
        <v>-6.7289298108976658E-2</v>
      </c>
      <c r="M63">
        <f t="shared" ref="M63" si="436">2*AVERAGE(L$36:L$67)-L63</f>
        <v>-0.12103158758218799</v>
      </c>
      <c r="N63">
        <f t="shared" ref="N63" si="437">M63</f>
        <v>-0.12103158758218799</v>
      </c>
      <c r="O63">
        <f t="shared" ref="O63" si="438">2*AVERAGE(N$36:N$67)-N63</f>
        <v>-0.15964492860762566</v>
      </c>
      <c r="P63">
        <f t="shared" ref="P63" si="439">O63</f>
        <v>-0.15964492860762566</v>
      </c>
      <c r="Q63">
        <f t="shared" ref="Q63" si="440">2*AVERAGE(P$36:P$67)-P63</f>
        <v>-0.17830265355711009</v>
      </c>
      <c r="R63" s="5"/>
      <c r="S63" s="5"/>
      <c r="T63" s="5"/>
      <c r="U63" s="5"/>
    </row>
    <row r="64" spans="1:21" x14ac:dyDescent="0.25">
      <c r="A64">
        <f t="shared" si="94"/>
        <v>0.17677669529663687</v>
      </c>
      <c r="B64">
        <f t="shared" si="95"/>
        <v>0.17677669529663687</v>
      </c>
      <c r="C64">
        <f t="shared" si="96"/>
        <v>0.15467960838455719</v>
      </c>
      <c r="D64">
        <f t="shared" ref="D64" si="441">C64</f>
        <v>0.15467960838455719</v>
      </c>
      <c r="E64">
        <f t="shared" si="96"/>
        <v>0.11324757042440792</v>
      </c>
      <c r="F64">
        <f t="shared" ref="F64" si="442">E64</f>
        <v>0.11324757042440792</v>
      </c>
      <c r="G64">
        <f t="shared" ref="G64" si="443">2*AVERAGE(F$36:F$67)-F64</f>
        <v>5.7659586161207838E-2</v>
      </c>
      <c r="H64">
        <f t="shared" ref="H64" si="444">G64</f>
        <v>5.7659586161207838E-2</v>
      </c>
      <c r="I64" s="2">
        <f t="shared" ref="I64" si="445">2*AVERAGE(H$36:H$67)-H64</f>
        <v>-5.1358463721433781E-3</v>
      </c>
      <c r="J64">
        <f t="shared" ref="J64" si="446">I64</f>
        <v>-5.1358463721433781E-3</v>
      </c>
      <c r="K64">
        <f t="shared" ref="K64" si="447">2*AVERAGE(J$36:J$67)-J64</f>
        <v>-6.7289298108976658E-2</v>
      </c>
      <c r="L64">
        <f t="shared" ref="L64" si="448">K64</f>
        <v>-6.7289298108976658E-2</v>
      </c>
      <c r="M64">
        <f t="shared" ref="M64" si="449">2*AVERAGE(L$36:L$67)-L64</f>
        <v>-0.12103158758218799</v>
      </c>
      <c r="N64">
        <f t="shared" ref="N64" si="450">M64</f>
        <v>-0.12103158758218799</v>
      </c>
      <c r="O64">
        <f t="shared" ref="O64" si="451">2*AVERAGE(N$36:N$67)-N64</f>
        <v>-0.15964492860762566</v>
      </c>
      <c r="P64">
        <f t="shared" ref="P64" si="452">O64</f>
        <v>-0.15964492860762566</v>
      </c>
      <c r="Q64">
        <f t="shared" ref="Q64" si="453">2*AVERAGE(P$36:P$67)-P64</f>
        <v>-0.17830265355711009</v>
      </c>
      <c r="R64" s="5"/>
      <c r="S64" s="5"/>
      <c r="T64" s="5"/>
      <c r="U64" s="5"/>
    </row>
    <row r="65" spans="1:21" x14ac:dyDescent="0.25">
      <c r="A65">
        <f t="shared" si="94"/>
        <v>0.17677669529663687</v>
      </c>
      <c r="B65">
        <f t="shared" si="95"/>
        <v>0.17677669529663687</v>
      </c>
      <c r="C65">
        <f t="shared" si="96"/>
        <v>0.15467960838455719</v>
      </c>
      <c r="D65">
        <f t="shared" ref="D65" si="454">C65</f>
        <v>0.15467960838455719</v>
      </c>
      <c r="E65">
        <f t="shared" si="96"/>
        <v>0.11324757042440792</v>
      </c>
      <c r="F65">
        <f t="shared" ref="F65" si="455">E65</f>
        <v>0.11324757042440792</v>
      </c>
      <c r="G65">
        <f t="shared" ref="G65" si="456">2*AVERAGE(F$36:F$67)-F65</f>
        <v>5.7659586161207838E-2</v>
      </c>
      <c r="H65">
        <f t="shared" ref="H65" si="457">G65</f>
        <v>5.7659586161207838E-2</v>
      </c>
      <c r="I65" s="2">
        <f t="shared" ref="I65" si="458">2*AVERAGE(H$36:H$67)-H65</f>
        <v>-5.1358463721433781E-3</v>
      </c>
      <c r="J65">
        <f t="shared" ref="J65" si="459">I65</f>
        <v>-5.1358463721433781E-3</v>
      </c>
      <c r="K65">
        <f t="shared" ref="K65" si="460">2*AVERAGE(J$36:J$67)-J65</f>
        <v>-6.7289298108976658E-2</v>
      </c>
      <c r="L65">
        <f t="shared" ref="L65" si="461">K65</f>
        <v>-6.7289298108976658E-2</v>
      </c>
      <c r="M65">
        <f t="shared" ref="M65" si="462">2*AVERAGE(L$36:L$67)-L65</f>
        <v>-0.12103158758218799</v>
      </c>
      <c r="N65">
        <f t="shared" ref="N65" si="463">M65</f>
        <v>-0.12103158758218799</v>
      </c>
      <c r="O65">
        <f t="shared" ref="O65" si="464">2*AVERAGE(N$36:N$67)-N65</f>
        <v>-0.15964492860762566</v>
      </c>
      <c r="P65">
        <f t="shared" ref="P65" si="465">O65</f>
        <v>-0.15964492860762566</v>
      </c>
      <c r="Q65">
        <f t="shared" ref="Q65" si="466">2*AVERAGE(P$36:P$67)-P65</f>
        <v>-0.17830265355711009</v>
      </c>
      <c r="R65" s="5"/>
      <c r="S65" s="5"/>
      <c r="T65" s="5"/>
      <c r="U65" s="5"/>
    </row>
    <row r="66" spans="1:21" x14ac:dyDescent="0.25">
      <c r="A66">
        <f t="shared" si="94"/>
        <v>0.17677669529663687</v>
      </c>
      <c r="B66">
        <f t="shared" si="95"/>
        <v>0.17677669529663687</v>
      </c>
      <c r="C66">
        <f t="shared" si="96"/>
        <v>0.15467960838455719</v>
      </c>
      <c r="D66">
        <f t="shared" ref="D66" si="467">C66</f>
        <v>0.15467960838455719</v>
      </c>
      <c r="E66">
        <f t="shared" si="96"/>
        <v>0.11324757042440792</v>
      </c>
      <c r="F66">
        <f t="shared" ref="F66" si="468">E66</f>
        <v>0.11324757042440792</v>
      </c>
      <c r="G66">
        <f t="shared" ref="G66" si="469">2*AVERAGE(F$36:F$67)-F66</f>
        <v>5.7659586161207838E-2</v>
      </c>
      <c r="H66">
        <f t="shared" ref="H66" si="470">G66</f>
        <v>5.7659586161207838E-2</v>
      </c>
      <c r="I66" s="2">
        <f t="shared" ref="I66" si="471">2*AVERAGE(H$36:H$67)-H66</f>
        <v>-5.1358463721433781E-3</v>
      </c>
      <c r="J66">
        <f t="shared" ref="J66" si="472">I66</f>
        <v>-5.1358463721433781E-3</v>
      </c>
      <c r="K66">
        <f t="shared" ref="K66" si="473">2*AVERAGE(J$36:J$67)-J66</f>
        <v>-6.7289298108976658E-2</v>
      </c>
      <c r="L66">
        <f t="shared" ref="L66" si="474">K66</f>
        <v>-6.7289298108976658E-2</v>
      </c>
      <c r="M66">
        <f t="shared" ref="M66" si="475">2*AVERAGE(L$36:L$67)-L66</f>
        <v>-0.12103158758218799</v>
      </c>
      <c r="N66">
        <f t="shared" ref="N66" si="476">M66</f>
        <v>-0.12103158758218799</v>
      </c>
      <c r="O66">
        <f t="shared" ref="O66" si="477">2*AVERAGE(N$36:N$67)-N66</f>
        <v>-0.15964492860762566</v>
      </c>
      <c r="P66">
        <f t="shared" ref="P66" si="478">O66</f>
        <v>-0.15964492860762566</v>
      </c>
      <c r="Q66">
        <f t="shared" ref="Q66" si="479">2*AVERAGE(P$36:P$67)-P66</f>
        <v>-0.17830265355711009</v>
      </c>
      <c r="R66" s="5"/>
      <c r="S66" s="5"/>
      <c r="T66" s="5"/>
      <c r="U66" s="5"/>
    </row>
    <row r="67" spans="1:21" x14ac:dyDescent="0.25">
      <c r="A67">
        <f t="shared" si="94"/>
        <v>0.17677669529663687</v>
      </c>
      <c r="B67">
        <f t="shared" si="95"/>
        <v>0.17677669529663687</v>
      </c>
      <c r="C67">
        <f t="shared" si="96"/>
        <v>0.15467960838455719</v>
      </c>
      <c r="D67">
        <f t="shared" ref="D67" si="480">C67</f>
        <v>0.15467960838455719</v>
      </c>
      <c r="E67">
        <f t="shared" si="96"/>
        <v>0.11324757042440792</v>
      </c>
      <c r="F67">
        <f t="shared" ref="F67" si="481">E67</f>
        <v>0.11324757042440792</v>
      </c>
      <c r="G67">
        <f t="shared" ref="G67" si="482">2*AVERAGE(F$36:F$67)-F67</f>
        <v>5.7659586161207838E-2</v>
      </c>
      <c r="H67">
        <f t="shared" ref="H67" si="483">G67</f>
        <v>5.7659586161207838E-2</v>
      </c>
      <c r="I67" s="2">
        <f t="shared" ref="I67" si="484">2*AVERAGE(H$36:H$67)-H67</f>
        <v>-5.1358463721433781E-3</v>
      </c>
      <c r="J67">
        <f t="shared" ref="J67" si="485">I67</f>
        <v>-5.1358463721433781E-3</v>
      </c>
      <c r="K67">
        <f t="shared" ref="K67" si="486">2*AVERAGE(J$36:J$67)-J67</f>
        <v>-6.7289298108976658E-2</v>
      </c>
      <c r="L67">
        <f t="shared" ref="L67" si="487">K67</f>
        <v>-6.7289298108976658E-2</v>
      </c>
      <c r="M67">
        <f t="shared" ref="M67" si="488">2*AVERAGE(L$36:L$67)-L67</f>
        <v>-0.12103158758218799</v>
      </c>
      <c r="N67">
        <f t="shared" ref="N67" si="489">M67</f>
        <v>-0.12103158758218799</v>
      </c>
      <c r="O67">
        <f t="shared" ref="O67" si="490">2*AVERAGE(N$36:N$67)-N67</f>
        <v>-0.15964492860762566</v>
      </c>
      <c r="P67">
        <f t="shared" ref="P67" si="491">O67</f>
        <v>-0.15964492860762566</v>
      </c>
      <c r="Q67">
        <f t="shared" ref="Q67" si="492">2*AVERAGE(P$36:P$67)-P67</f>
        <v>-0.17830265355711009</v>
      </c>
      <c r="R67" s="5"/>
      <c r="S67" s="5"/>
      <c r="T67" s="5"/>
      <c r="U67" s="5"/>
    </row>
    <row r="69" spans="1:21" x14ac:dyDescent="0.25">
      <c r="A69" t="s">
        <v>0</v>
      </c>
    </row>
    <row r="70" spans="1:21" x14ac:dyDescent="0.25">
      <c r="A70">
        <f>SQRT(32)*PI()/4</f>
        <v>4.4428829381583661</v>
      </c>
    </row>
  </sheetData>
  <mergeCells count="20">
    <mergeCell ref="B1:C1"/>
    <mergeCell ref="D1:E1"/>
    <mergeCell ref="F1:G1"/>
    <mergeCell ref="H1:I1"/>
    <mergeCell ref="B14:C14"/>
    <mergeCell ref="D14:E14"/>
    <mergeCell ref="F14:G14"/>
    <mergeCell ref="H14:I14"/>
    <mergeCell ref="B35:C35"/>
    <mergeCell ref="D35:E35"/>
    <mergeCell ref="F35:G35"/>
    <mergeCell ref="H35:I35"/>
    <mergeCell ref="J35:K35"/>
    <mergeCell ref="N35:O35"/>
    <mergeCell ref="P35:Q35"/>
    <mergeCell ref="R35:S35"/>
    <mergeCell ref="T35:U35"/>
    <mergeCell ref="J14:K14"/>
    <mergeCell ref="L14:M14"/>
    <mergeCell ref="L35:M35"/>
  </mergeCells>
  <pageMargins left="0.7" right="0.7" top="0.75" bottom="0.75" header="0.3" footer="0.3"/>
  <pageSetup paperSize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9D47A-AACC-40F2-963A-7F4A8245F88C}">
  <dimension ref="A1:C11"/>
  <sheetViews>
    <sheetView workbookViewId="0">
      <selection activeCell="A12" sqref="A12"/>
    </sheetView>
  </sheetViews>
  <sheetFormatPr defaultRowHeight="15" x14ac:dyDescent="0.25"/>
  <cols>
    <col min="2" max="2" width="11.85546875" customWidth="1"/>
    <col min="3" max="3" width="21.5703125" customWidth="1"/>
  </cols>
  <sheetData>
    <row r="1" spans="1:3" x14ac:dyDescent="0.25">
      <c r="A1" t="s">
        <v>8</v>
      </c>
      <c r="B1" t="s">
        <v>9</v>
      </c>
      <c r="C1" t="s">
        <v>0</v>
      </c>
    </row>
    <row r="2" spans="1:3" x14ac:dyDescent="0.25">
      <c r="A2">
        <v>1</v>
      </c>
      <c r="B2">
        <f>2^A2</f>
        <v>2</v>
      </c>
      <c r="C2">
        <f>SQRT(B2)*PI()/4</f>
        <v>1.1107207345395915</v>
      </c>
    </row>
    <row r="3" spans="1:3" x14ac:dyDescent="0.25">
      <c r="A3">
        <v>2</v>
      </c>
      <c r="B3">
        <f t="shared" ref="B3:B11" si="0">2^A3</f>
        <v>4</v>
      </c>
      <c r="C3">
        <f t="shared" ref="C3:C11" si="1">SQRT(B3)*PI()/4</f>
        <v>1.5707963267948966</v>
      </c>
    </row>
    <row r="4" spans="1:3" x14ac:dyDescent="0.25">
      <c r="A4">
        <v>3</v>
      </c>
      <c r="B4">
        <f t="shared" si="0"/>
        <v>8</v>
      </c>
      <c r="C4">
        <f t="shared" si="1"/>
        <v>2.2214414690791831</v>
      </c>
    </row>
    <row r="5" spans="1:3" x14ac:dyDescent="0.25">
      <c r="A5">
        <v>4</v>
      </c>
      <c r="B5">
        <f t="shared" si="0"/>
        <v>16</v>
      </c>
      <c r="C5">
        <f t="shared" si="1"/>
        <v>3.1415926535897931</v>
      </c>
    </row>
    <row r="6" spans="1:3" x14ac:dyDescent="0.25">
      <c r="A6">
        <v>5</v>
      </c>
      <c r="B6">
        <f t="shared" si="0"/>
        <v>32</v>
      </c>
      <c r="C6">
        <f t="shared" si="1"/>
        <v>4.4428829381583661</v>
      </c>
    </row>
    <row r="7" spans="1:3" x14ac:dyDescent="0.25">
      <c r="A7">
        <v>6</v>
      </c>
      <c r="B7">
        <f t="shared" si="0"/>
        <v>64</v>
      </c>
      <c r="C7">
        <f t="shared" si="1"/>
        <v>6.2831853071795862</v>
      </c>
    </row>
    <row r="8" spans="1:3" x14ac:dyDescent="0.25">
      <c r="A8">
        <v>7</v>
      </c>
      <c r="B8">
        <f t="shared" si="0"/>
        <v>128</v>
      </c>
      <c r="C8">
        <f t="shared" si="1"/>
        <v>8.8857658763167322</v>
      </c>
    </row>
    <row r="9" spans="1:3" x14ac:dyDescent="0.25">
      <c r="A9">
        <v>8</v>
      </c>
      <c r="B9">
        <f t="shared" si="0"/>
        <v>256</v>
      </c>
      <c r="C9">
        <f t="shared" si="1"/>
        <v>12.566370614359172</v>
      </c>
    </row>
    <row r="10" spans="1:3" x14ac:dyDescent="0.25">
      <c r="A10">
        <v>9</v>
      </c>
      <c r="B10">
        <f t="shared" si="0"/>
        <v>512</v>
      </c>
      <c r="C10">
        <f t="shared" si="1"/>
        <v>17.771531752633464</v>
      </c>
    </row>
    <row r="11" spans="1:3" x14ac:dyDescent="0.25">
      <c r="A11">
        <v>10</v>
      </c>
      <c r="B11">
        <f t="shared" si="0"/>
        <v>1024</v>
      </c>
      <c r="C11">
        <f t="shared" si="1"/>
        <v>25.132741228718345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King</dc:creator>
  <cp:lastModifiedBy>Jeff King</cp:lastModifiedBy>
  <dcterms:created xsi:type="dcterms:W3CDTF">2020-02-28T08:20:41Z</dcterms:created>
  <dcterms:modified xsi:type="dcterms:W3CDTF">2020-05-04T14:37:42Z</dcterms:modified>
</cp:coreProperties>
</file>